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F:\和远外贸\产品\产品类别\硬件类\电力仪表\产品详情\面板表\画册型号\1. MA3UI5C\说明书 通讯点表\"/>
    </mc:Choice>
  </mc:AlternateContent>
  <xr:revisionPtr revIDLastSave="0" documentId="13_ncr:1_{05AEB9DB-B62D-49E8-9972-591E7220D720}" xr6:coauthVersionLast="36" xr6:coauthVersionMax="36" xr10:uidLastSave="{00000000-0000-0000-0000-000000000000}"/>
  <bookViews>
    <workbookView xWindow="0" yWindow="0" windowWidth="21495" windowHeight="10350" tabRatio="727" xr2:uid="{00000000-000D-0000-FFFF-FFFF00000000}"/>
  </bookViews>
  <sheets>
    <sheet name="DI  DO" sheetId="1" r:id="rId1"/>
    <sheet name=" Zone 1XXX" sheetId="2" r:id="rId2"/>
    <sheet name="Zone 2XXX" sheetId="3" r:id="rId3"/>
    <sheet name=" Zone 3XXX" sheetId="4" r:id="rId4"/>
    <sheet name="Zone 4XXX" sheetId="6" r:id="rId5"/>
    <sheet name="Formulas" sheetId="12" r:id="rId6"/>
  </sheets>
  <definedNames>
    <definedName name="_xlnm.Print_Area" localSheetId="2">'Zone 2XXX'!$B$30:$G$30</definedName>
  </definedNames>
  <calcPr calcId="162913"/>
</workbook>
</file>

<file path=xl/calcChain.xml><?xml version="1.0" encoding="utf-8"?>
<calcChain xmlns="http://schemas.openxmlformats.org/spreadsheetml/2006/main">
  <c r="B190" i="6" l="1"/>
  <c r="C190" i="6" s="1"/>
  <c r="A190" i="6"/>
  <c r="B189" i="6"/>
  <c r="C189" i="6" s="1"/>
  <c r="A189" i="6"/>
  <c r="C188" i="6"/>
  <c r="B183" i="6"/>
  <c r="C183" i="6" s="1"/>
  <c r="C181" i="6"/>
  <c r="C180" i="6"/>
  <c r="B180" i="6"/>
  <c r="B181" i="6" s="1"/>
  <c r="B182" i="6" s="1"/>
  <c r="C182" i="6" s="1"/>
  <c r="B179" i="6"/>
  <c r="C179" i="6" s="1"/>
  <c r="A179" i="6"/>
  <c r="A180" i="6" s="1"/>
  <c r="A181" i="6" s="1"/>
  <c r="A182" i="6" s="1"/>
  <c r="A183" i="6" s="1"/>
  <c r="B178" i="6"/>
  <c r="C178" i="6" s="1"/>
  <c r="A178" i="6"/>
  <c r="C177" i="6"/>
  <c r="B169" i="6"/>
  <c r="B170" i="6" s="1"/>
  <c r="B171" i="6" s="1"/>
  <c r="C171" i="6" s="1"/>
  <c r="B168" i="6"/>
  <c r="C168" i="6" s="1"/>
  <c r="B167" i="6"/>
  <c r="C167" i="6" s="1"/>
  <c r="A167" i="6"/>
  <c r="A168" i="6" s="1"/>
  <c r="A169" i="6" s="1"/>
  <c r="A170" i="6" s="1"/>
  <c r="A171" i="6" s="1"/>
  <c r="C166" i="6"/>
  <c r="B157" i="6"/>
  <c r="C157" i="6" s="1"/>
  <c r="B156" i="6"/>
  <c r="C156" i="6" s="1"/>
  <c r="A156" i="6"/>
  <c r="A157" i="6" s="1"/>
  <c r="C155" i="6"/>
  <c r="B146" i="6"/>
  <c r="C146" i="6" s="1"/>
  <c r="A146" i="6"/>
  <c r="B145" i="6"/>
  <c r="C145" i="6" s="1"/>
  <c r="A145" i="6"/>
  <c r="C144" i="6"/>
  <c r="B139" i="6"/>
  <c r="C139" i="6" s="1"/>
  <c r="C137" i="6"/>
  <c r="C136" i="6"/>
  <c r="B136" i="6"/>
  <c r="B137" i="6" s="1"/>
  <c r="B138" i="6" s="1"/>
  <c r="C138" i="6" s="1"/>
  <c r="B135" i="6"/>
  <c r="C135" i="6" s="1"/>
  <c r="A135" i="6"/>
  <c r="A136" i="6" s="1"/>
  <c r="A137" i="6" s="1"/>
  <c r="A138" i="6" s="1"/>
  <c r="A139" i="6" s="1"/>
  <c r="B134" i="6"/>
  <c r="C134" i="6" s="1"/>
  <c r="A134" i="6"/>
  <c r="C133" i="6"/>
  <c r="B125" i="6"/>
  <c r="B126" i="6" s="1"/>
  <c r="B127" i="6" s="1"/>
  <c r="C127" i="6" s="1"/>
  <c r="B124" i="6"/>
  <c r="C124" i="6" s="1"/>
  <c r="B123" i="6"/>
  <c r="C123" i="6" s="1"/>
  <c r="A123" i="6"/>
  <c r="A124" i="6" s="1"/>
  <c r="A125" i="6" s="1"/>
  <c r="A126" i="6" s="1"/>
  <c r="A127" i="6" s="1"/>
  <c r="C122" i="6"/>
  <c r="B113" i="6"/>
  <c r="C113" i="6" s="1"/>
  <c r="B112" i="6"/>
  <c r="C112" i="6" s="1"/>
  <c r="A112" i="6"/>
  <c r="A113" i="6" s="1"/>
  <c r="C111" i="6"/>
  <c r="B102" i="6"/>
  <c r="C102" i="6" s="1"/>
  <c r="A102" i="6"/>
  <c r="B101" i="6"/>
  <c r="C101" i="6" s="1"/>
  <c r="A101" i="6"/>
  <c r="C100" i="6"/>
  <c r="B95" i="6"/>
  <c r="C95" i="6" s="1"/>
  <c r="C93" i="6"/>
  <c r="C92" i="6"/>
  <c r="B92" i="6"/>
  <c r="B93" i="6" s="1"/>
  <c r="B94" i="6" s="1"/>
  <c r="C94" i="6" s="1"/>
  <c r="B91" i="6"/>
  <c r="C91" i="6" s="1"/>
  <c r="A91" i="6"/>
  <c r="A92" i="6" s="1"/>
  <c r="A93" i="6" s="1"/>
  <c r="A94" i="6" s="1"/>
  <c r="A95" i="6" s="1"/>
  <c r="B90" i="6"/>
  <c r="C90" i="6" s="1"/>
  <c r="A90" i="6"/>
  <c r="C89" i="6"/>
  <c r="B81" i="6"/>
  <c r="B82" i="6" s="1"/>
  <c r="B83" i="6" s="1"/>
  <c r="C83" i="6" s="1"/>
  <c r="B80" i="6"/>
  <c r="C80" i="6" s="1"/>
  <c r="B79" i="6"/>
  <c r="C79" i="6" s="1"/>
  <c r="A79" i="6"/>
  <c r="A80" i="6" s="1"/>
  <c r="A81" i="6" s="1"/>
  <c r="A82" i="6" s="1"/>
  <c r="A83" i="6" s="1"/>
  <c r="C78" i="6"/>
  <c r="C71" i="6"/>
  <c r="B70" i="6"/>
  <c r="C70" i="6" s="1"/>
  <c r="C69" i="6"/>
  <c r="B69" i="6"/>
  <c r="B71" i="6" s="1"/>
  <c r="B72" i="6" s="1"/>
  <c r="C72" i="6" s="1"/>
  <c r="B68" i="6"/>
  <c r="C68" i="6" s="1"/>
  <c r="C67" i="6"/>
  <c r="B57" i="6"/>
  <c r="B58" i="6" s="1"/>
  <c r="C58" i="6" s="1"/>
  <c r="B56" i="6"/>
  <c r="C56" i="6" s="1"/>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C3" i="6"/>
  <c r="C9" i="4"/>
  <c r="C8" i="4"/>
  <c r="C7" i="4"/>
  <c r="C6" i="4"/>
  <c r="C5" i="4"/>
  <c r="C4" i="4"/>
  <c r="C3" i="4"/>
  <c r="C29" i="3"/>
  <c r="C28" i="3"/>
  <c r="C27" i="3"/>
  <c r="C26" i="3"/>
  <c r="C25" i="3"/>
  <c r="C24" i="3"/>
  <c r="C23" i="3"/>
  <c r="C22" i="3"/>
  <c r="C21" i="3"/>
  <c r="C20" i="3"/>
  <c r="C19" i="3"/>
  <c r="C18" i="3"/>
  <c r="C17" i="3"/>
  <c r="C16" i="3"/>
  <c r="C15" i="3"/>
  <c r="C14" i="3"/>
  <c r="C13" i="3"/>
  <c r="C12" i="3"/>
  <c r="C11" i="3"/>
  <c r="C10" i="3"/>
  <c r="C9" i="3"/>
  <c r="C8" i="3"/>
  <c r="C7" i="3"/>
  <c r="C6" i="3"/>
  <c r="C5" i="3"/>
  <c r="C4" i="3"/>
  <c r="C3" i="3"/>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14" i="1"/>
  <c r="C13" i="1"/>
  <c r="A140" i="6" l="1"/>
  <c r="A114" i="6"/>
  <c r="C81" i="6"/>
  <c r="B84" i="6"/>
  <c r="B96" i="6"/>
  <c r="A96" i="6" s="1"/>
  <c r="B114" i="6"/>
  <c r="C125" i="6"/>
  <c r="B128" i="6"/>
  <c r="B140" i="6"/>
  <c r="B158" i="6"/>
  <c r="C169" i="6"/>
  <c r="B172" i="6"/>
  <c r="A172" i="6" s="1"/>
  <c r="B184" i="6"/>
  <c r="C57" i="6"/>
  <c r="B59" i="6"/>
  <c r="A59" i="6" s="1"/>
  <c r="B73" i="6"/>
  <c r="C82" i="6"/>
  <c r="B103" i="6"/>
  <c r="C126" i="6"/>
  <c r="B147" i="6"/>
  <c r="A147" i="6" s="1"/>
  <c r="C170" i="6"/>
  <c r="B191" i="6"/>
  <c r="A68" i="6"/>
  <c r="A69" i="6" s="1"/>
  <c r="A70" i="6" s="1"/>
  <c r="A71" i="6" s="1"/>
  <c r="A72" i="6" s="1"/>
  <c r="A73" i="6" s="1"/>
  <c r="A97" i="6" l="1"/>
  <c r="B192" i="6"/>
  <c r="C191" i="6"/>
  <c r="B104" i="6"/>
  <c r="C103" i="6"/>
  <c r="A191" i="6"/>
  <c r="A192" i="6" s="1"/>
  <c r="B159" i="6"/>
  <c r="C158" i="6"/>
  <c r="B115" i="6"/>
  <c r="C114" i="6"/>
  <c r="B148" i="6"/>
  <c r="C147" i="6"/>
  <c r="B75" i="6"/>
  <c r="C73" i="6"/>
  <c r="B74" i="6"/>
  <c r="C74" i="6" s="1"/>
  <c r="B185" i="6"/>
  <c r="C184" i="6"/>
  <c r="B141" i="6"/>
  <c r="C140" i="6"/>
  <c r="B97" i="6"/>
  <c r="C96" i="6"/>
  <c r="A103" i="6"/>
  <c r="A104" i="6" s="1"/>
  <c r="A184" i="6"/>
  <c r="A185" i="6" s="1"/>
  <c r="C59" i="6"/>
  <c r="B60" i="6"/>
  <c r="C60" i="6" s="1"/>
  <c r="C172" i="6"/>
  <c r="B173" i="6"/>
  <c r="A173" i="6" s="1"/>
  <c r="C128" i="6"/>
  <c r="B129" i="6"/>
  <c r="C84" i="6"/>
  <c r="B85" i="6"/>
  <c r="A128" i="6"/>
  <c r="A129" i="6" s="1"/>
  <c r="A158" i="6"/>
  <c r="A84" i="6"/>
  <c r="A85" i="6" s="1"/>
  <c r="B149" i="6" l="1"/>
  <c r="C148" i="6"/>
  <c r="A98" i="6"/>
  <c r="A159" i="6"/>
  <c r="B130" i="6"/>
  <c r="C129" i="6"/>
  <c r="B142" i="6"/>
  <c r="C142" i="6" s="1"/>
  <c r="C141" i="6"/>
  <c r="B105" i="6"/>
  <c r="A105" i="6" s="1"/>
  <c r="C104" i="6"/>
  <c r="B160" i="6"/>
  <c r="C159" i="6"/>
  <c r="B76" i="6"/>
  <c r="C76" i="6" s="1"/>
  <c r="C75" i="6"/>
  <c r="B116" i="6"/>
  <c r="C115" i="6"/>
  <c r="A141" i="6"/>
  <c r="A142" i="6" s="1"/>
  <c r="A60" i="6"/>
  <c r="A130" i="6"/>
  <c r="B86" i="6"/>
  <c r="A86" i="6" s="1"/>
  <c r="C85" i="6"/>
  <c r="B174" i="6"/>
  <c r="C173" i="6"/>
  <c r="A74" i="6"/>
  <c r="A75" i="6" s="1"/>
  <c r="B98" i="6"/>
  <c r="C98" i="6" s="1"/>
  <c r="C97" i="6"/>
  <c r="B186" i="6"/>
  <c r="C186" i="6" s="1"/>
  <c r="C185" i="6"/>
  <c r="A115" i="6"/>
  <c r="A116" i="6" s="1"/>
  <c r="B193" i="6"/>
  <c r="A193" i="6" s="1"/>
  <c r="C192" i="6"/>
  <c r="A148" i="6"/>
  <c r="A149" i="6" s="1"/>
  <c r="B175" i="6" l="1"/>
  <c r="C175" i="6" s="1"/>
  <c r="C174" i="6"/>
  <c r="A186" i="6"/>
  <c r="C105" i="6"/>
  <c r="B106" i="6"/>
  <c r="A106" i="6" s="1"/>
  <c r="C193" i="6"/>
  <c r="B194" i="6"/>
  <c r="A117" i="6"/>
  <c r="C116" i="6"/>
  <c r="B117" i="6"/>
  <c r="C160" i="6"/>
  <c r="B161" i="6"/>
  <c r="B131" i="6"/>
  <c r="C131" i="6" s="1"/>
  <c r="C130" i="6"/>
  <c r="C149" i="6"/>
  <c r="B150" i="6"/>
  <c r="A76" i="6"/>
  <c r="B87" i="6"/>
  <c r="C87" i="6" s="1"/>
  <c r="C86" i="6"/>
  <c r="A160" i="6"/>
  <c r="A174" i="6"/>
  <c r="C194" i="6" l="1"/>
  <c r="B195" i="6"/>
  <c r="A131" i="6"/>
  <c r="A175" i="6"/>
  <c r="C117" i="6"/>
  <c r="B118" i="6"/>
  <c r="A194" i="6"/>
  <c r="A195" i="6" s="1"/>
  <c r="C150" i="6"/>
  <c r="B151" i="6"/>
  <c r="C161" i="6"/>
  <c r="B162" i="6"/>
  <c r="A118" i="6"/>
  <c r="A161" i="6"/>
  <c r="A150" i="6"/>
  <c r="C106" i="6"/>
  <c r="B107" i="6"/>
  <c r="A87" i="6"/>
  <c r="A151" i="6" l="1"/>
  <c r="B119" i="6"/>
  <c r="C118" i="6"/>
  <c r="B196" i="6"/>
  <c r="C195" i="6"/>
  <c r="B163" i="6"/>
  <c r="C162" i="6"/>
  <c r="A162" i="6"/>
  <c r="B152" i="6"/>
  <c r="C151" i="6"/>
  <c r="B108" i="6"/>
  <c r="C107" i="6"/>
  <c r="A119" i="6"/>
  <c r="A107" i="6"/>
  <c r="B164" i="6" l="1"/>
  <c r="C164" i="6" s="1"/>
  <c r="C163" i="6"/>
  <c r="B120" i="6"/>
  <c r="C120" i="6" s="1"/>
  <c r="C119" i="6"/>
  <c r="A120" i="6"/>
  <c r="A152" i="6"/>
  <c r="B109" i="6"/>
  <c r="C109" i="6" s="1"/>
  <c r="C108" i="6"/>
  <c r="A108" i="6"/>
  <c r="B153" i="6"/>
  <c r="C153" i="6" s="1"/>
  <c r="C152" i="6"/>
  <c r="A163" i="6"/>
  <c r="A164" i="6" s="1"/>
  <c r="B197" i="6"/>
  <c r="C197" i="6" s="1"/>
  <c r="C196" i="6"/>
  <c r="A196" i="6"/>
  <c r="A197" i="6" s="1"/>
  <c r="A153" i="6" l="1"/>
  <c r="A109" i="6"/>
</calcChain>
</file>

<file path=xl/sharedStrings.xml><?xml version="1.0" encoding="utf-8"?>
<sst xmlns="http://schemas.openxmlformats.org/spreadsheetml/2006/main" count="1248" uniqueCount="511">
  <si>
    <t>DI Zone（Function Code 02 Read）--4-Channel DI (Digital Input)</t>
  </si>
  <si>
    <t>Address
(Decimal)</t>
  </si>
  <si>
    <t>Address
(Hexadecimal)</t>
  </si>
  <si>
    <t>Function Code</t>
  </si>
  <si>
    <t>Register Type</t>
  </si>
  <si>
    <t>Category</t>
  </si>
  <si>
    <t>Parameter</t>
  </si>
  <si>
    <t>Default</t>
  </si>
  <si>
    <t>Value Range</t>
  </si>
  <si>
    <t>0000</t>
  </si>
  <si>
    <t>0x02</t>
  </si>
  <si>
    <t>Read-only</t>
  </si>
  <si>
    <t>DI</t>
  </si>
  <si>
    <t>DI1</t>
  </si>
  <si>
    <t>--</t>
  </si>
  <si>
    <t>0～1</t>
  </si>
  <si>
    <t>0001</t>
  </si>
  <si>
    <t>DI2</t>
  </si>
  <si>
    <t>0002</t>
  </si>
  <si>
    <t>DI3</t>
  </si>
  <si>
    <t>0003</t>
  </si>
  <si>
    <t>DI4</t>
  </si>
  <si>
    <t>Remark：                                                                                                                1.The function code 02 can read the DI status, and the return value is 1 byte. Each bit stands for one DI status. E.g. if reading the data of registers 0x0000～0x0003, it will get a return value 0x05, which means that DI1, DI3 are connected，DI2, DI4 are disconnected.</t>
  </si>
  <si>
    <t>DO Zone（Function Code 05 Control, 01 Read）--2-Channel DO (Digital Output)</t>
  </si>
  <si>
    <t>05/01</t>
  </si>
  <si>
    <t>Write/Read</t>
  </si>
  <si>
    <t>DO</t>
  </si>
  <si>
    <t>Relay 1</t>
  </si>
  <si>
    <t>Write:ff00/0000
Read：0～0x0f</t>
  </si>
  <si>
    <t>Relay 2</t>
  </si>
  <si>
    <t xml:space="preserve">Remark：
1.When the use of relay is set as remote control, the registers of this zone can be operated.                      If the relay working mode is set as electrical level mode, the relay will follow the action after the control command is executed;                                                                                               If the relay working mode is set as pulse mode, the relay will automatically change to be disconnected after a period when control command of connection is executed. And the connection time is programmable.                                                                                                         
2.The relay application selection, working mode selection, pulse time and other related settings refer to introduction of related registers in 0x2000 area .                                                                        
3.Function code 05 is used for output control(only single coil). If the control relay is connected, it will be written ff00 while if the If the control relay is disconnected, it will be written 0000.                                     
4.Function code 01 is used for reading the status of coil and the return value is 1 byte. Each bit stands for status of one coil.E.g. if reading the data of registers 0x5000～0x5003, it will get a return value 0x0A, which means that D02, DO4 are connected，DO1, DO3 are disconnected.                              </t>
  </si>
  <si>
    <t>Basic Parameters Measured Zone（Function Code 03/04 Read）</t>
  </si>
  <si>
    <t>Phase Voltage</t>
  </si>
  <si>
    <t>phase A voltage</t>
  </si>
  <si>
    <t>magnifying 100 times</t>
  </si>
  <si>
    <t>0～65535</t>
  </si>
  <si>
    <t>phase B voltage</t>
  </si>
  <si>
    <t>phase C voltage</t>
  </si>
  <si>
    <t>phase voltage mean value</t>
  </si>
  <si>
    <t>zero sequence voltage</t>
  </si>
  <si>
    <t>Line Voltage</t>
  </si>
  <si>
    <t>line voltage(A-B)</t>
  </si>
  <si>
    <t>line voltage(B-C)</t>
  </si>
  <si>
    <t>line voltage(C-A)</t>
  </si>
  <si>
    <t>line voltage mean value</t>
  </si>
  <si>
    <t>Current</t>
  </si>
  <si>
    <t>phase/line Current of phase A</t>
  </si>
  <si>
    <t>magnifying 1,000 times</t>
  </si>
  <si>
    <t xml:space="preserve">phase/line Current of phase B </t>
  </si>
  <si>
    <t>phase/line Current of phase C</t>
  </si>
  <si>
    <t>phase/line Current mean value</t>
  </si>
  <si>
    <t>zero sequence current</t>
  </si>
  <si>
    <t>Active Power</t>
  </si>
  <si>
    <t>active power of phase A</t>
  </si>
  <si>
    <t>-32768～32767</t>
  </si>
  <si>
    <t>active power of phase B</t>
  </si>
  <si>
    <t>active power of phase C</t>
  </si>
  <si>
    <t>total three-phase active power</t>
  </si>
  <si>
    <t>Reactive Power</t>
  </si>
  <si>
    <t>reactive power of phase A</t>
  </si>
  <si>
    <t>reactive power of phase B</t>
  </si>
  <si>
    <t>reactive power of phase C</t>
  </si>
  <si>
    <t>total three-phase reactive power</t>
  </si>
  <si>
    <t>Apparent Power</t>
  </si>
  <si>
    <t>apparent power of phase A</t>
  </si>
  <si>
    <t>apparent power of phase B</t>
  </si>
  <si>
    <t>apparent power of phase C</t>
  </si>
  <si>
    <t>total three-phase apparent power</t>
  </si>
  <si>
    <t>Power Factor</t>
  </si>
  <si>
    <t>power factor of phase A</t>
  </si>
  <si>
    <t>-100～100</t>
  </si>
  <si>
    <t>power factor of phase B</t>
  </si>
  <si>
    <t>power factor of phase C</t>
  </si>
  <si>
    <t>total three-phase power factor</t>
  </si>
  <si>
    <t>Frequency</t>
  </si>
  <si>
    <t>frequency</t>
  </si>
  <si>
    <t>Unbalance Factor</t>
  </si>
  <si>
    <t>voltage unbalance factor</t>
  </si>
  <si>
    <t>magnifying 10,000 times</t>
  </si>
  <si>
    <t>0～100</t>
  </si>
  <si>
    <t>current unbalance factor</t>
  </si>
  <si>
    <t>Load Property</t>
  </si>
  <si>
    <t>Inductance-Capacitance-Resistance （L/C/R）</t>
  </si>
  <si>
    <t>76/67/82</t>
  </si>
  <si>
    <t>Harmonic Parameter Zone（Function Code 03/04 Read）</t>
  </si>
  <si>
    <t>Total Harmonic Distortion Rate (THD)</t>
  </si>
  <si>
    <t xml:space="preserve">line/phase voltage THD of phase A </t>
  </si>
  <si>
    <t>Rx/1000×100%</t>
  </si>
  <si>
    <t>0～10000</t>
  </si>
  <si>
    <t>line/phase voltage THD of phase B</t>
  </si>
  <si>
    <t>line/phase voltage THD of phase C</t>
  </si>
  <si>
    <t xml:space="preserve">line/phase voltage mean value THD </t>
  </si>
  <si>
    <t xml:space="preserve">current THD of phase A </t>
  </si>
  <si>
    <t xml:space="preserve">current THD of phase B </t>
  </si>
  <si>
    <t xml:space="preserve">current THD of phase C </t>
  </si>
  <si>
    <t>current mean value THD</t>
  </si>
  <si>
    <t>(Odd) Phase A Voltage Harmonic Content</t>
  </si>
  <si>
    <t>3rd line/phase voltage harmonic content of Phase A</t>
  </si>
  <si>
    <t>5th line/phase voltage harmonic content of Phase A</t>
  </si>
  <si>
    <t>7th line/phase voltage harmonic content of Phase A</t>
  </si>
  <si>
    <t>9th line/phase voltage harmonic content of Phase A</t>
  </si>
  <si>
    <t>11th line/phase voltage harmonic content of Phase A</t>
  </si>
  <si>
    <t>13th line/phase voltage harmonic content of Phase A</t>
  </si>
  <si>
    <t>15th line/phase voltage harmonic content of Phase A</t>
  </si>
  <si>
    <t>17th line/phase voltage harmonic content of Phase A</t>
  </si>
  <si>
    <t>19th line/phase voltage harmonic content of Phase A</t>
  </si>
  <si>
    <t>21st line/phase voltage harmonic content of Phase A</t>
  </si>
  <si>
    <t>23rd line/phase voltage harmonic content of Phase A</t>
  </si>
  <si>
    <t>25th line/phase voltage harmonic content of Phase A</t>
  </si>
  <si>
    <t>27th line/phase voltage harmonic content of Phase A</t>
  </si>
  <si>
    <t>29th line/phase voltage harmonic content of Phase A</t>
  </si>
  <si>
    <t>31st line/phase voltage harmonic content of Phase A</t>
  </si>
  <si>
    <t>(Even) Phase A Voltage Harmonic Content</t>
  </si>
  <si>
    <t>2nd line/phase voltage harmonic content of Phase A</t>
  </si>
  <si>
    <t>4th line/phase voltage harmonic content of Phase A</t>
  </si>
  <si>
    <t>6th line/phase voltage harmonic content of Phase A</t>
  </si>
  <si>
    <t>8th line/phase voltage harmonic content of Phase A</t>
  </si>
  <si>
    <t>10th line/phase voltage harmonic content of Phase A</t>
  </si>
  <si>
    <t>12th line/phase voltage harmonic content of Phase A</t>
  </si>
  <si>
    <t>14th line/phase voltage harmonic content of Phase A</t>
  </si>
  <si>
    <t>16th line/phase voltage harmonic content of Phase A</t>
  </si>
  <si>
    <t>18th line/phase voltage harmonic content of Phase A</t>
  </si>
  <si>
    <t>20th line/phase voltage harmonic content of Phase A</t>
  </si>
  <si>
    <t>22nd line/phase voltage harmonic content of Phase A</t>
  </si>
  <si>
    <t>24th line/phase voltage harmonic content of Phase A</t>
  </si>
  <si>
    <t>26th line/phase voltage harmonic content of Phase A</t>
  </si>
  <si>
    <t>28th line/phase voltage harmonic content of Phase A</t>
  </si>
  <si>
    <t>30th line/phase voltage harmonic content of Phase A</t>
  </si>
  <si>
    <t xml:space="preserve">Phase A Voltage             Harmonic Analysis </t>
  </si>
  <si>
    <t xml:space="preserve">odd line/phase voltage harmonic distortion rate of Phase A </t>
  </si>
  <si>
    <t xml:space="preserve">even line/phase voltage harmonic distortion rate of Phase A </t>
  </si>
  <si>
    <t>line/phase voltage crest factor of Phase A</t>
  </si>
  <si>
    <t>reserved</t>
  </si>
  <si>
    <t>Phase B Voltage(Odd) Harmonic Content</t>
  </si>
  <si>
    <t>3rd line/phase voltage harmonic content of Phase B</t>
  </si>
  <si>
    <t>5th line/phase voltage harmonic content of Phase B</t>
  </si>
  <si>
    <t>7th line/phase voltage harmonic content of Phase B</t>
  </si>
  <si>
    <t>9th line/phase voltage harmonic content of Phase B</t>
  </si>
  <si>
    <t>11th line/phase voltage harmonic content of Phase B</t>
  </si>
  <si>
    <t>13th line/phase voltage harmonic content of Phase B</t>
  </si>
  <si>
    <t>15th line/phase voltage harmonic content of Phase B</t>
  </si>
  <si>
    <t>17th line/phase voltage harmonic content of Phase B</t>
  </si>
  <si>
    <t>19th line/phase voltage harmonic content of Phase B</t>
  </si>
  <si>
    <t>21st line/phase voltage harmonic content of Phase B</t>
  </si>
  <si>
    <t>23rd line/phase voltage harmonic content of Phase B</t>
  </si>
  <si>
    <t>25th line/phase voltage harmonic content of Phase B</t>
  </si>
  <si>
    <t>27th line/phase voltage harmonic content of Phase B</t>
  </si>
  <si>
    <t>29th line/phase voltage harmonic content of Phase B</t>
  </si>
  <si>
    <t>31st line/phase voltage harmonic content of Phase B</t>
  </si>
  <si>
    <t xml:space="preserve">(Even) Phase B Voltage      Harmonic Content </t>
  </si>
  <si>
    <t>2nd line/phase voltage harmonic content of Phase B</t>
  </si>
  <si>
    <t>4th line/phase voltage harmonic content of Phase B</t>
  </si>
  <si>
    <t>6th line/phase voltage harmonic content of Phase B</t>
  </si>
  <si>
    <t>8th line/phase voltage harmonic content of Phase B</t>
  </si>
  <si>
    <t>10th line/phase voltage harmonic content of Phase B</t>
  </si>
  <si>
    <t>12th line/phase voltage harmonic content of Phase B</t>
  </si>
  <si>
    <t>14th line/phase voltage harmonic content of Phase B</t>
  </si>
  <si>
    <t>16th line/phase voltage harmonic content of Phase B</t>
  </si>
  <si>
    <t>18th line/phase voltage harmonic content of Phase B</t>
  </si>
  <si>
    <t>20th line/phase voltage harmonic content of Phase B</t>
  </si>
  <si>
    <t>22nd line/phase voltage harmonic content of Phase B</t>
  </si>
  <si>
    <t>24th line/phase voltage harmonic content of Phase B</t>
  </si>
  <si>
    <t>26th line/phase voltage harmonic content of Phase B</t>
  </si>
  <si>
    <t>28th line/phase voltage harmonic content of Phase B</t>
  </si>
  <si>
    <t>30th line/phase voltage harmonic content of Phase B</t>
  </si>
  <si>
    <t xml:space="preserve">Phase B Voltage             Harmonic Analysis </t>
  </si>
  <si>
    <t xml:space="preserve">odd line/phase voltage harmonic distortion rate of Phase B </t>
  </si>
  <si>
    <t>even line/phase voltage harmonic distortion rate of Phase B</t>
  </si>
  <si>
    <t>(Odd) Phase C Voltage Harmonic Content</t>
  </si>
  <si>
    <t>3rd line/phase voltage harmonic content of Phase C</t>
  </si>
  <si>
    <t>5th line/phase voltage harmonic content of Phase C</t>
  </si>
  <si>
    <t>7th line/phase voltage harmonic content of Phase C</t>
  </si>
  <si>
    <t>9th line/phase voltage harmonic content of Phase C</t>
  </si>
  <si>
    <t>11th line/phase voltage harmonic content of Phase C</t>
  </si>
  <si>
    <t>13th line/phase voltage harmonic content of Phase C</t>
  </si>
  <si>
    <t>15th line/phase voltage harmonic content of Phase C</t>
  </si>
  <si>
    <t>17th line/phase voltage harmonic content of Phase C</t>
  </si>
  <si>
    <t>19th line/phase voltage harmonic content of Phase C</t>
  </si>
  <si>
    <t>21st line/phase voltage harmonic content of Phase C</t>
  </si>
  <si>
    <t>23rd line/phase voltage harmonic content of Phase C</t>
  </si>
  <si>
    <t>25th line/phase voltage harmonic content of Phase C</t>
  </si>
  <si>
    <t>27th line/phase voltage harmonic content of Phase C</t>
  </si>
  <si>
    <t>29th line/phase voltage harmonic content of Phase C</t>
  </si>
  <si>
    <t>31st line/phase voltage harmonic content of Phase C</t>
  </si>
  <si>
    <t xml:space="preserve">(Even) Phase C Voltage     Harmonic Content </t>
  </si>
  <si>
    <t>2nd line/phase voltage harmonic content of Phase C</t>
  </si>
  <si>
    <t>4th line/phase voltage harmonic content of Phase C</t>
  </si>
  <si>
    <t>6th line/phase voltage harmonic content of Phase C</t>
  </si>
  <si>
    <t>8th line/phase voltage harmonic content of Phase C</t>
  </si>
  <si>
    <t>10th line/phase voltage harmonic content of Phase C</t>
  </si>
  <si>
    <t>12th line/phase voltage harmonic content of Phase C</t>
  </si>
  <si>
    <t>14th line/phase voltage harmonic content of Phase C</t>
  </si>
  <si>
    <t>16th line/phase voltage harmonic content of Phase C</t>
  </si>
  <si>
    <t>18th line/phase voltage harmonic content of Phase C</t>
  </si>
  <si>
    <t>20th line/phase voltage harmonic content of Phase C</t>
  </si>
  <si>
    <t>22nd line/phase voltage harmonic content of Phase C</t>
  </si>
  <si>
    <t>24th line/phase voltage harmonic content of Phase C</t>
  </si>
  <si>
    <t>26th line/phase voltage harmonic content of Phase C</t>
  </si>
  <si>
    <t>28th line/phase voltage harmonic content of Phase C</t>
  </si>
  <si>
    <t>30th line/phase voltage harmonic content of Phase C</t>
  </si>
  <si>
    <t xml:space="preserve">Phase C Voltage             Harmonic Analysis </t>
  </si>
  <si>
    <t>odd line/phase voltage harmonic distortion rate of Phase C</t>
  </si>
  <si>
    <t>even line/phase voltage harmonic distortion rate of Phase C</t>
  </si>
  <si>
    <t>line/phase voltage crest factor of Phase C</t>
  </si>
  <si>
    <t>(Odd) Phase A Current Harmonic Content</t>
  </si>
  <si>
    <t>3rd current harmonic content of Phase A</t>
  </si>
  <si>
    <t>5th current harmonic content of Phase A</t>
  </si>
  <si>
    <t>7th current harmonic content of Phase A</t>
  </si>
  <si>
    <t>9th current harmonic content of Phase A</t>
  </si>
  <si>
    <t>11th current harmonic content of Phase A</t>
  </si>
  <si>
    <t>13th current harmonic content of Phase A</t>
  </si>
  <si>
    <t>15th current harmonic content of Phase A</t>
  </si>
  <si>
    <t>17th current harmonic content of Phase A</t>
  </si>
  <si>
    <t>19th current harmonic content of Phase A</t>
  </si>
  <si>
    <t>21st current harmonic content of Phase A</t>
  </si>
  <si>
    <t>23rd current harmonic content of Phase A</t>
  </si>
  <si>
    <t>25th current harmonic content of Phase A</t>
  </si>
  <si>
    <t>27th current harmonic content of Phase A</t>
  </si>
  <si>
    <t>29th current harmonic content of Phase A</t>
  </si>
  <si>
    <t>31st current harmonic content of Phase A</t>
  </si>
  <si>
    <t xml:space="preserve">(Even)  Phase A Current  Harmonic Content </t>
  </si>
  <si>
    <t>2nd current harmonic content of Phase A</t>
  </si>
  <si>
    <t>4th current harmonic content of Phase A</t>
  </si>
  <si>
    <t>6th current harmonic content of Phase A</t>
  </si>
  <si>
    <t>8th current harmonic content of Phase A</t>
  </si>
  <si>
    <t>10th current harmonic content of Phase A</t>
  </si>
  <si>
    <t>12th current harmonic content of Phase A</t>
  </si>
  <si>
    <t>14th current harmonic content of Phase A</t>
  </si>
  <si>
    <t>16th current harmonic content of Phase A</t>
  </si>
  <si>
    <t>18th current harmonic content of Phase A</t>
  </si>
  <si>
    <t>20th current harmonic content of Phase A</t>
  </si>
  <si>
    <t>22nd current harmonic content of Phase A</t>
  </si>
  <si>
    <t>24th current harmonic content of Phase A</t>
  </si>
  <si>
    <t>26th current harmonic content of Phase A</t>
  </si>
  <si>
    <t>28th current harmonic content of Phase A</t>
  </si>
  <si>
    <t>30th current harmonic content of Phase A</t>
  </si>
  <si>
    <t xml:space="preserve">Phase A Current             Harmonic Analysis </t>
  </si>
  <si>
    <t>odd current harmonic distortion rate of Phase A</t>
  </si>
  <si>
    <t>even current harmonic distortion rate of Phase A</t>
  </si>
  <si>
    <t>(Odd) Phase B Current Harmonic Content</t>
  </si>
  <si>
    <t>3rd current harmonic content of Phase B</t>
  </si>
  <si>
    <t>5th current harmonic content of Phase B</t>
  </si>
  <si>
    <t>7th current harmonic content of Phase B</t>
  </si>
  <si>
    <t>9th current harmonic content of Phase B</t>
  </si>
  <si>
    <t>11th current harmonic content of Phase B</t>
  </si>
  <si>
    <t>13th current harmonic content of Phase B</t>
  </si>
  <si>
    <t>15th current harmonic content of Phase B</t>
  </si>
  <si>
    <t>17th current harmonic content of Phase B</t>
  </si>
  <si>
    <t>19th current harmonic content of Phase B</t>
  </si>
  <si>
    <t>21st current harmonic content of Phase B</t>
  </si>
  <si>
    <t>23rd current harmonic content of Phase B</t>
  </si>
  <si>
    <t>25th current harmonic content of Phase B</t>
  </si>
  <si>
    <t>27th current harmonic content of Phase B</t>
  </si>
  <si>
    <t>29th current harmonic content of Phase B</t>
  </si>
  <si>
    <t>31st current harmonic content of Phase B</t>
  </si>
  <si>
    <t xml:space="preserve">(Even) Phase B Current     Harmonic Content </t>
  </si>
  <si>
    <t>2nd current harmonic content of Phase B</t>
  </si>
  <si>
    <t>4th current harmonic content of Phase B</t>
  </si>
  <si>
    <t>6th current harmonic content of Phase B</t>
  </si>
  <si>
    <t>8th current harmonic content of Phase B</t>
  </si>
  <si>
    <t>10th current harmonic content of Phase B</t>
  </si>
  <si>
    <t>12th current harmonic content of Phase B</t>
  </si>
  <si>
    <t>14th current harmonic content of Phase B</t>
  </si>
  <si>
    <t>16th current harmonic content of Phase B</t>
  </si>
  <si>
    <t>18th current harmonic content of Phase B</t>
  </si>
  <si>
    <t>20th current harmonic content of Phase B</t>
  </si>
  <si>
    <t>22nd current harmonic content of Phase B</t>
  </si>
  <si>
    <t>24th current harmonic content of Phase B</t>
  </si>
  <si>
    <t>26th current harmonic content of Phase B</t>
  </si>
  <si>
    <t>28th current harmonic content of Phase B</t>
  </si>
  <si>
    <t>30th current harmonic content of Phase B</t>
  </si>
  <si>
    <t xml:space="preserve">Phase B Current             Harmonic Analysis </t>
  </si>
  <si>
    <t>odd current harmonic distortion rate of Phase B</t>
  </si>
  <si>
    <t>even current harmonic distortion rate of Phase B</t>
  </si>
  <si>
    <t>(Odd) Phase C Current        Harmonic Content</t>
  </si>
  <si>
    <t>3rd current harmonic content of Phase C</t>
  </si>
  <si>
    <t>5th current harmonic content of Phase C</t>
  </si>
  <si>
    <t>7th current harmonic content of Phase C</t>
  </si>
  <si>
    <t>9th current harmonic content of Phase C</t>
  </si>
  <si>
    <t>11th current harmonic content of Phase C</t>
  </si>
  <si>
    <t>13th current harmonic content of Phase C</t>
  </si>
  <si>
    <t>15th current harmonic content of Phase C</t>
  </si>
  <si>
    <t>17th current harmonic content of Phase C</t>
  </si>
  <si>
    <t>19th current harmonic content of Phase C</t>
  </si>
  <si>
    <t>21st current harmonic content of Phase C</t>
  </si>
  <si>
    <t>23rd current harmonic content of Phase C</t>
  </si>
  <si>
    <t>25th current harmonic content of Phase C</t>
  </si>
  <si>
    <t>27th current harmonic content of Phase C</t>
  </si>
  <si>
    <t>29th current harmonic content of Phase C</t>
  </si>
  <si>
    <t>31st current harmonic content of Phase C</t>
  </si>
  <si>
    <t xml:space="preserve">(Even) Phase C Current     Harmonic Content </t>
  </si>
  <si>
    <t>2nd current harmonic content of Phase C</t>
  </si>
  <si>
    <t>4th current harmonic content of Phase C</t>
  </si>
  <si>
    <t>6th current harmonic content of Phase C</t>
  </si>
  <si>
    <t>8th current harmonic content of Phase C</t>
  </si>
  <si>
    <t>10th current harmonic content of Phase C</t>
  </si>
  <si>
    <t>12th current harmonic content of Phase C</t>
  </si>
  <si>
    <t>14th current harmonic content of Phase C</t>
  </si>
  <si>
    <t>16th current harmonic content of Phase C</t>
  </si>
  <si>
    <t>18th current harmonic content of Phase C</t>
  </si>
  <si>
    <t>20th current harmonic content of Phase C</t>
  </si>
  <si>
    <t>22nd current harmonic content of Phase C</t>
  </si>
  <si>
    <t>24th current harmonic content of Phase C</t>
  </si>
  <si>
    <t>26th current harmonic content of Phase C</t>
  </si>
  <si>
    <t>28th current harmonic content of Phase C</t>
  </si>
  <si>
    <t>30th current harmonic content of Phase C</t>
  </si>
  <si>
    <t xml:space="preserve">Phase C Current             Harmonic Analysis </t>
  </si>
  <si>
    <t>odd current harmonic distortion rate of Phase C</t>
  </si>
  <si>
    <t>even current harmonic distortion rate of Phase C</t>
  </si>
  <si>
    <t xml:space="preserve">Remark：
1. The registers, named as "Reserved", in the harmonic parameter zone, have no function in this meter. And the data read from these registers can not be used for any reference, and theses registers are only reserved for future extended functions.                                                                                                
2. All the data of registers from 0x1100 to 0x11D0 need to be magnified 1000 times.                                                                                                 </t>
  </si>
  <si>
    <t>Basic Parameters Measured Zone（Function Code 06/0x10 Write; Function Code 03/04 Read）</t>
  </si>
  <si>
    <t>No.</t>
  </si>
  <si>
    <t>Basic Parameters</t>
  </si>
  <si>
    <t>password protection (protection of basic parameters)</t>
  </si>
  <si>
    <t>0～9999</t>
  </si>
  <si>
    <t>meter communication address</t>
  </si>
  <si>
    <t>1～247</t>
  </si>
  <si>
    <t>RS485 serial port parameter                                  （high byte is parity check; low byte is baud rate）</t>
  </si>
  <si>
    <t>High：0:(N,8,1)，1:(E,8,1)，2:(O,8,1)
Low：0:9600, 1:2400, 2:4800, 3:9600，4:19200</t>
  </si>
  <si>
    <t>voltage wiring mode</t>
  </si>
  <si>
    <t>0：3LN，1：2LN，2：2LL</t>
  </si>
  <si>
    <t>current wiring mode</t>
  </si>
  <si>
    <t>0：3CT，1：2CT，2：1CT</t>
  </si>
  <si>
    <t>PT</t>
  </si>
  <si>
    <r>
      <rPr>
        <sz val="10.5"/>
        <rFont val="宋体"/>
      </rPr>
      <t>1</t>
    </r>
    <r>
      <rPr>
        <sz val="10.5"/>
        <rFont val="BatangChe"/>
        <family val="3"/>
      </rPr>
      <t>∼</t>
    </r>
    <r>
      <rPr>
        <sz val="10.5"/>
        <rFont val="宋体"/>
      </rPr>
      <t>9999 Remark 1</t>
    </r>
  </si>
  <si>
    <t>CT</t>
  </si>
  <si>
    <t>1～9999 Remark 1</t>
  </si>
  <si>
    <t>shift between primary energy and secondary energy</t>
  </si>
  <si>
    <t>0：secondary Energy，1：primary Energy</t>
  </si>
  <si>
    <t>Selection of Pulse Energy Output Through DO1 Port</t>
  </si>
  <si>
    <t>0: Overcurrent alarm pulse
1：Import Active Energy, 2：Export Active Energy
3：Import Reactive Energy，4：Export Reactive Energy
5：Absolute Value &amp; Active Energy，6：Absolute Value &amp; Reactive Energy
7：Net Active Energy，8：Net Reactive Energy
9：Apparent Energy</t>
  </si>
  <si>
    <t>Selection of Pulse Energy Output Through DO2 Port</t>
  </si>
  <si>
    <t>0: Trend of Current/ Vlotage Record
1：Import Active Energy, 2：Export Active Energy
3：Import Reactive Energy，4：Export Reactive Energy
5：Absolute Value &amp; Active Energy，6：Absolute Value &amp; Reactive Energy
7：Net Active Energy，8：Net Reactive Energy
9：Apparent Energy</t>
  </si>
  <si>
    <t>energy decimal places</t>
  </si>
  <si>
    <t>0～4</t>
  </si>
  <si>
    <t>spare</t>
  </si>
  <si>
    <t>energy pulse constant</t>
  </si>
  <si>
    <t>600～50000</t>
  </si>
  <si>
    <t>backlight time</t>
  </si>
  <si>
    <t>0～999</t>
  </si>
  <si>
    <t>DO1 Setting</t>
  </si>
  <si>
    <t>0x40c8</t>
  </si>
  <si>
    <t>bit15:function selection                                                             0：Tele-control，1：Alarm；
bit14:Working Mode Selection                                                                     0：Electrical Level，1：pulse；
bit0～bit13: Pulse Width，range：50～3000ms                       remark 2</t>
  </si>
  <si>
    <t>DO2 Setting</t>
  </si>
  <si>
    <t>DO3 Setting</t>
  </si>
  <si>
    <t>DO4 Setting</t>
  </si>
  <si>
    <t>Alarm</t>
  </si>
  <si>
    <t>enable alarm function</t>
  </si>
  <si>
    <t>0：Close Alarm 1：Open Alarm</t>
  </si>
  <si>
    <t>enable alarm setting</t>
  </si>
  <si>
    <t>( 0：Reactive 1：Active )  remark 3
range（0～0xFFFF）</t>
  </si>
  <si>
    <t>enable alarm flash</t>
  </si>
  <si>
    <t>LCD Backlight: 0：Unflashing 1：Flashing</t>
  </si>
  <si>
    <t>alarm output through DO1</t>
  </si>
  <si>
    <t>(0：Reactive 1：Active )   Remark 4
range（0～0xFFFF）</t>
  </si>
  <si>
    <t>alarm output through DO2</t>
  </si>
  <si>
    <t xml:space="preserve">Remark：
1.The product of CT and PT should be less than 300,000.
2. If the purpose of the relay is set as alarm, the settings of pulse mode and pulse width will be invalid and can only be used as the level mode output.                          If the relay is set as the level mode, the pulse width will be invalid.                                                                                                                       
3. E.g. if the register is 0x0101（00000001 00000001B）, i.e., the alarm parameter setting of the 1st and the 9th groups can trigger the alarm function.                                                                                                                                                          
4. E.g. if the register of 0x201B was set as 0x01010x0101（00000001 00000001B）, i.e., the alarm parameter setting of the 1st or the 9th groups can trigger the alarm function. Besides, if the register（0x2010）use of DO1 is set as 1(alarm output),the DO1 will be connected. When the alarm recovers, the relay will be disconnected.                                                                                                                                                      
5. E.g. if under the DI wave recording mode, the register1（0x201D）is set as 0x0011（0001 0001B),i.e.if the status of DI1&amp;DI3 is connected,it will start recording wave. DI2&amp;DI4 will not record wave.                                                                                                                                                          
</t>
  </si>
  <si>
    <t>Multi-tariff Period Setting Zone（Function Code 10 Write; Function Code 03/04 Read）</t>
  </si>
  <si>
    <t>Multi-tariff Period Setting</t>
  </si>
  <si>
    <t xml:space="preserve">Start Time of The 1st Period: Hour, Minute                      </t>
  </si>
  <si>
    <t>8:00</t>
  </si>
  <si>
    <r>
      <rPr>
        <sz val="10.5"/>
        <rFont val="宋体"/>
      </rPr>
      <t>High Byte，H:0～23
Low</t>
    </r>
    <r>
      <rPr>
        <b/>
        <sz val="10.5"/>
        <rFont val="宋体"/>
      </rPr>
      <t xml:space="preserve"> </t>
    </r>
    <r>
      <rPr>
        <sz val="10.5"/>
        <rFont val="宋体"/>
      </rPr>
      <t>Byte，M:0～59</t>
    </r>
  </si>
  <si>
    <t xml:space="preserve">End Time of The 1st Period: Hour, Minute                    </t>
  </si>
  <si>
    <t>11:00</t>
  </si>
  <si>
    <t>Tariff Rate of The 1st Period</t>
  </si>
  <si>
    <t>1：Sharp，2：Peak，3：Normal，4：Valley</t>
  </si>
  <si>
    <t xml:space="preserve">Start Time of The 2nd Period: Hour, Minute                      </t>
  </si>
  <si>
    <t>18:00</t>
  </si>
  <si>
    <t xml:space="preserve">End Time of The 2nd Period: Hour, Minute                    </t>
  </si>
  <si>
    <t>23:00</t>
  </si>
  <si>
    <t>Tariff Rate of The 2nd Period</t>
  </si>
  <si>
    <t xml:space="preserve">Start Time of The 3rd Period: Hour, Minute                      </t>
  </si>
  <si>
    <t>7:00</t>
  </si>
  <si>
    <t xml:space="preserve">End Time of The 3rd Period: Hour, Minute                    </t>
  </si>
  <si>
    <t>Tariff Rate of The 3rd Period</t>
  </si>
  <si>
    <t xml:space="preserve">Start Time of The 4th Period: Hour, Minute                      </t>
  </si>
  <si>
    <t>210A</t>
  </si>
  <si>
    <t xml:space="preserve">End Time of The 4th Period: Hour, Minute                    </t>
  </si>
  <si>
    <t>210B</t>
  </si>
  <si>
    <t>Tariff Rate of The 4th Period</t>
  </si>
  <si>
    <t>210C</t>
  </si>
  <si>
    <t xml:space="preserve">Start Time of The 5th Period: Hour, Minute                      </t>
  </si>
  <si>
    <t>210D</t>
  </si>
  <si>
    <t xml:space="preserve">End Time of The 5th Period: Hour, Minute                    </t>
  </si>
  <si>
    <t>210E</t>
  </si>
  <si>
    <t>Tariff Rate of The 5th Period</t>
  </si>
  <si>
    <t>210F</t>
  </si>
  <si>
    <t xml:space="preserve">Start Time of The 6th Period: Hour, Minute                      </t>
  </si>
  <si>
    <t xml:space="preserve">End Time of The 6th Period: Hour, Minute                    </t>
  </si>
  <si>
    <t>Tariff Rate of The 6th Period</t>
  </si>
  <si>
    <t xml:space="preserve">Start Time of The 7th Period: Hour, Minute                      </t>
  </si>
  <si>
    <t xml:space="preserve">End Time of The 7th Period: Hour, Minute                    </t>
  </si>
  <si>
    <t>Tariff Rate of The 7th Period</t>
  </si>
  <si>
    <t xml:space="preserve">Start Time of The 8th Period: Hour, Minute                      </t>
  </si>
  <si>
    <t xml:space="preserve">End Time of The 8th Period: Hour, Minute                    </t>
  </si>
  <si>
    <t>Tariff Rate of The 8th Period</t>
  </si>
  <si>
    <t xml:space="preserve">Start Time of The 9th Period: Hour, Minute                      </t>
  </si>
  <si>
    <t xml:space="preserve">End Time of The 9th Period: Hour, Minute                    </t>
  </si>
  <si>
    <t>211A</t>
  </si>
  <si>
    <t>Tariff Rate of The 9th Period</t>
  </si>
  <si>
    <t>211B</t>
  </si>
  <si>
    <t xml:space="preserve">Start Time of The 10th Period: Hour, Minute                      </t>
  </si>
  <si>
    <t>211C</t>
  </si>
  <si>
    <t xml:space="preserve">End Time of The 10th Period: Hour, Minute                    </t>
  </si>
  <si>
    <t>211D</t>
  </si>
  <si>
    <t>Tariff Rate of The 10th Period</t>
  </si>
  <si>
    <t>211E</t>
  </si>
  <si>
    <t>Meter Reading Time</t>
  </si>
  <si>
    <t>Days</t>
  </si>
  <si>
    <t>1～30</t>
  </si>
  <si>
    <t>211F</t>
  </si>
  <si>
    <t>Hour</t>
  </si>
  <si>
    <t>0～23</t>
  </si>
  <si>
    <t>Real-time Clock Zone（（Function Code 0x10 Write; Function Code 03/04 Read）</t>
  </si>
  <si>
    <r>
      <rPr>
        <b/>
        <sz val="10.5"/>
        <rFont val="宋体"/>
      </rPr>
      <t>Address
(</t>
    </r>
    <r>
      <rPr>
        <b/>
        <sz val="10.5"/>
        <rFont val="宋体"/>
      </rPr>
      <t>H</t>
    </r>
    <r>
      <rPr>
        <b/>
        <sz val="10.5"/>
        <rFont val="宋体"/>
      </rPr>
      <t>exadecimal)</t>
    </r>
  </si>
  <si>
    <t>Time</t>
  </si>
  <si>
    <t>Year</t>
  </si>
  <si>
    <t>2000～2099</t>
  </si>
  <si>
    <t>Month</t>
  </si>
  <si>
    <t>1～12</t>
  </si>
  <si>
    <t>Date</t>
  </si>
  <si>
    <t>1～31</t>
  </si>
  <si>
    <t>Minute</t>
  </si>
  <si>
    <t>0～59</t>
  </si>
  <si>
    <t>Second</t>
  </si>
  <si>
    <t>Millisecond</t>
  </si>
  <si>
    <t xml:space="preserve">Remark：
1.Set time with function code 0x10 (write). Read time of the meter with function code 03/04 (read). In order to prevent the occurrence of February 31st, the"Time" must be set with the command 10H. Otherwise it will be invalid. The clock chip will automatically turn milliseconds to zero. So milliseconds can be read-only.                                                         </t>
  </si>
  <si>
    <t xml:space="preserve">Real-time Energy Zone - Four Quadrant LCD screen（Function Code 03/04 Read）                                                                       </t>
  </si>
  <si>
    <t>Total Real-time Energy</t>
  </si>
  <si>
    <t>Import Active Energy</t>
  </si>
  <si>
    <t>0～99999999.9</t>
  </si>
  <si>
    <t>Export Active Energy</t>
  </si>
  <si>
    <t>Import Reactive Energy</t>
  </si>
  <si>
    <t>Export Reactive Energy</t>
  </si>
  <si>
    <t>Total Active Energy</t>
  </si>
  <si>
    <t>Total Reactive Energy</t>
  </si>
  <si>
    <t>Net Active Energy</t>
  </si>
  <si>
    <t>Net Reactive Energy</t>
  </si>
  <si>
    <t>Apparent Energy</t>
  </si>
  <si>
    <t xml:space="preserve">1-quadrant Reactive Energy </t>
  </si>
  <si>
    <t>2-quadrant Reactive Energy</t>
  </si>
  <si>
    <t>3-quadrant Reactive Energy</t>
  </si>
  <si>
    <t>4-quadrant Reactive Energy</t>
  </si>
  <si>
    <t>Multi-tariff Real-time Energy</t>
  </si>
  <si>
    <t>Sharp-period Import Active Energy</t>
  </si>
  <si>
    <t>Sharp-period Export Active Energy</t>
  </si>
  <si>
    <t>Sharp-period Import Reactive Energy</t>
  </si>
  <si>
    <t>Sharp-period Export Reactive Energy</t>
  </si>
  <si>
    <t>Sharp-period Total Active Energy</t>
  </si>
  <si>
    <t>Sharp-period Total Reactive Energy</t>
  </si>
  <si>
    <t>Sharp-period Net Active Energy</t>
  </si>
  <si>
    <t>Sharp-period Net Reactive Energy</t>
  </si>
  <si>
    <t>Sharp-period Apparent Energy</t>
  </si>
  <si>
    <t>Sharp-period 1-quadrant Reactive Energy</t>
  </si>
  <si>
    <t>Sharp-period 2-quadrant Reactive Energy</t>
  </si>
  <si>
    <t>Sharp-period 3-quadrant Reactive Energy</t>
  </si>
  <si>
    <t>Sharp-period 4-quadrant Reactive Energy</t>
  </si>
  <si>
    <t>Peak-period Energy (Remark 1)</t>
  </si>
  <si>
    <t>Off-peak-period Energy (Remark 1)</t>
  </si>
  <si>
    <t>Shoulder-period Energy (Remark 1)</t>
  </si>
  <si>
    <t xml:space="preserve">Remark:    1.The registers for peak-period, off-peak period and shoulder-period energies refer to those for sharp-period energy.    2. Total real-time energy supports function code 04. Multi-tariff real-time energy doesn't support function code 04 but function code 03.
</t>
  </si>
  <si>
    <t>Multi-tariff Historical Energy Zone - Function Code 03 Read</t>
  </si>
  <si>
    <t>Present-month Energy</t>
  </si>
  <si>
    <t>Total Energy</t>
  </si>
  <si>
    <t xml:space="preserve">Sharp-period Energy </t>
  </si>
  <si>
    <t xml:space="preserve">Peak-period Energy </t>
  </si>
  <si>
    <t xml:space="preserve">Off-peak-period Energy </t>
  </si>
  <si>
    <t xml:space="preserve">Shoulder-period Energy </t>
  </si>
  <si>
    <t>Last 1st-Period Energy</t>
  </si>
  <si>
    <t>Last 2nd-Period Energy</t>
  </si>
  <si>
    <t>Last 3rd-Period Energy</t>
  </si>
  <si>
    <t>Last 4th-Period Energy</t>
  </si>
  <si>
    <t>Last 5th-Period Energy</t>
  </si>
  <si>
    <t>Last 6th-Period Energy</t>
  </si>
  <si>
    <t>Last 7th-Period Energy</t>
  </si>
  <si>
    <t>Last 8th-Period Energy</t>
  </si>
  <si>
    <t>Last 9th-Period Energy</t>
  </si>
  <si>
    <t>Last 10th-Period Energy</t>
  </si>
  <si>
    <t>Last 11th-Period Energy</t>
  </si>
  <si>
    <t>Remark:                                                                                                                                       1. Total real-time energy for sharp-period, peak-period, off-peak period and shoulder-period energies refer to those in real-time energy zone.</t>
  </si>
  <si>
    <t>Formulas Between Real Values and Modbus Registers' Values(Rx：Modbus Registers' Values)</t>
  </si>
  <si>
    <t>Parameters</t>
  </si>
  <si>
    <t>Formula</t>
  </si>
  <si>
    <t>Unit</t>
  </si>
  <si>
    <t>Voltage: Ua,Ub,Uc,Uab,Ubc,Uca,Un</t>
  </si>
  <si>
    <t>U＝Rx×PT/100</t>
  </si>
  <si>
    <t>V</t>
  </si>
  <si>
    <t>Current: Ia,Ib,Ic，In</t>
  </si>
  <si>
    <t>I＝Rx×CT/1000</t>
  </si>
  <si>
    <t>A</t>
  </si>
  <si>
    <t>Active Power: Pa, Pb, Pc, Psum</t>
  </si>
  <si>
    <t>P＝Rx×PT×CT</t>
  </si>
  <si>
    <t>W</t>
  </si>
  <si>
    <t>Reactive Power: Qa, Qb，Qc，Qsum</t>
  </si>
  <si>
    <t>Q＝Rx×PT×CT</t>
  </si>
  <si>
    <t>Var</t>
  </si>
  <si>
    <t>Apparent Power: Ssum</t>
  </si>
  <si>
    <t>S＝Rx×PT×CT</t>
  </si>
  <si>
    <t>VA</t>
  </si>
  <si>
    <t>Power Factor: PFa，PFb，PFc，Pfsum</t>
  </si>
  <si>
    <t>PF＝Rx/100</t>
  </si>
  <si>
    <t>Frequency: F</t>
  </si>
  <si>
    <t>F＝Rx/100</t>
  </si>
  <si>
    <t>Hz</t>
  </si>
  <si>
    <t xml:space="preserve">Load Property Rt(resistive / inductive / capacitive)      </t>
  </si>
  <si>
    <t>0/1/2/</t>
  </si>
  <si>
    <t>Unbalance Factor : U_unbl,I_unbl</t>
  </si>
  <si>
    <t>Unbl=(Rx/10000)×100％</t>
  </si>
  <si>
    <t>Harmonic Content</t>
  </si>
  <si>
    <t>Unbl=(Rx/1000)×100％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</si>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</sst>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indexed="8"/>
      <name val="宋体"/>
      <charset val="134"/>
    </font>
    <font>
      <b/>
      <sz val="11"/>
      <color indexed="8"/>
      <name val="宋体"/>
    </font>
    <font>
      <b/>
      <sz val="10.5"/>
      <name val="宋体"/>
    </font>
    <font>
      <sz val="10.5"/>
      <name val="宋体"/>
    </font>
    <font>
      <sz val="10.5"/>
      <color indexed="8"/>
      <name val="宋体"/>
    </font>
    <font>
      <sz val="10.5"/>
      <color indexed="10"/>
      <name val="宋体"/>
    </font>
    <font>
      <sz val="10.5"/>
      <color rgb="FFFF0000"/>
      <name val="宋体"/>
    </font>
    <font>
      <b/>
      <sz val="10.5"/>
      <color indexed="8"/>
      <name val="宋体"/>
    </font>
    <font>
      <b/>
      <sz val="11"/>
      <color indexed="56"/>
      <name val="宋体"/>
    </font>
    <font>
      <sz val="11"/>
      <color indexed="9"/>
      <name val="宋体"/>
    </font>
    <font>
      <b/>
      <sz val="11"/>
      <color indexed="52"/>
      <name val="宋体"/>
    </font>
    <font>
      <b/>
      <sz val="11"/>
      <color indexed="63"/>
      <name val="宋体"/>
    </font>
    <font>
      <b/>
      <sz val="15"/>
      <color indexed="56"/>
      <name val="宋体"/>
    </font>
    <font>
      <b/>
      <sz val="18"/>
      <color indexed="56"/>
      <name val="宋体"/>
    </font>
    <font>
      <b/>
      <sz val="13"/>
      <color indexed="56"/>
      <name val="宋体"/>
    </font>
    <font>
      <sz val="11"/>
      <color indexed="20"/>
      <name val="宋体"/>
    </font>
    <font>
      <sz val="11"/>
      <color indexed="10"/>
      <name val="宋体"/>
    </font>
    <font>
      <sz val="11"/>
      <color indexed="52"/>
      <name val="宋体"/>
    </font>
    <font>
      <sz val="12"/>
      <name val="宋体"/>
    </font>
    <font>
      <sz val="11"/>
      <color indexed="60"/>
      <name val="宋体"/>
    </font>
    <font>
      <sz val="11"/>
      <color indexed="17"/>
      <name val="宋体"/>
    </font>
    <font>
      <sz val="11"/>
      <color indexed="62"/>
      <name val="宋体"/>
    </font>
    <font>
      <b/>
      <sz val="11"/>
      <color indexed="9"/>
      <name val="宋体"/>
    </font>
    <font>
      <i/>
      <sz val="11"/>
      <color indexed="23"/>
      <name val="宋体"/>
    </font>
    <font>
      <sz val="10.5"/>
      <name val="BatangChe"/>
      <family val="3"/>
    </font>
    <font>
      <sz val="11"/>
      <color indexed="8"/>
      <name val="宋体"/>
    </font>
    <font>
      <sz val="9"/>
      <name val="宋体"/>
    </font>
  </fonts>
  <fills count="2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indexed="36"/>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49"/>
        <bgColor indexed="64"/>
      </patternFill>
    </fill>
    <fill>
      <patternFill patternType="solid">
        <fgColor indexed="29"/>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10"/>
        <bgColor indexed="64"/>
      </patternFill>
    </fill>
    <fill>
      <patternFill patternType="solid">
        <fgColor indexed="62"/>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09">
    <xf numFmtId="0" fontId="0" fillId="0" borderId="0">
      <alignment vertical="center"/>
    </xf>
    <xf numFmtId="0" fontId="25" fillId="15" borderId="0" applyNumberFormat="0" applyBorder="0" applyAlignment="0" applyProtection="0">
      <alignment vertical="center"/>
    </xf>
    <xf numFmtId="0" fontId="11" fillId="16" borderId="14"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0" fillId="16" borderId="13"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9" fillId="19"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14" borderId="0" applyNumberFormat="0" applyBorder="0" applyAlignment="0" applyProtection="0">
      <alignment vertical="center"/>
    </xf>
    <xf numFmtId="0" fontId="25" fillId="12" borderId="0" applyNumberFormat="0" applyBorder="0" applyAlignment="0" applyProtection="0">
      <alignment vertical="center"/>
    </xf>
    <xf numFmtId="0" fontId="25" fillId="0" borderId="0">
      <alignment vertical="center"/>
    </xf>
    <xf numFmtId="0" fontId="25" fillId="0" borderId="0">
      <alignment vertical="center"/>
    </xf>
    <xf numFmtId="0" fontId="25" fillId="7" borderId="0" applyNumberFormat="0" applyBorder="0" applyAlignment="0" applyProtection="0">
      <alignment vertical="center"/>
    </xf>
    <xf numFmtId="0" fontId="25" fillId="2"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25" fillId="0" borderId="0">
      <alignment vertical="center"/>
    </xf>
    <xf numFmtId="0" fontId="25" fillId="0" borderId="0">
      <alignment vertical="center"/>
    </xf>
    <xf numFmtId="0" fontId="25" fillId="3" borderId="0" applyNumberFormat="0" applyBorder="0" applyAlignment="0" applyProtection="0">
      <alignment vertical="center"/>
    </xf>
    <xf numFmtId="0" fontId="17" fillId="0" borderId="18" applyNumberFormat="0" applyFill="0" applyAlignment="0" applyProtection="0">
      <alignment vertical="center"/>
    </xf>
    <xf numFmtId="0" fontId="11" fillId="16" borderId="14"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15" borderId="0" applyNumberFormat="0" applyBorder="0" applyAlignment="0" applyProtection="0">
      <alignment vertical="center"/>
    </xf>
    <xf numFmtId="0" fontId="10" fillId="16" borderId="13"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25" fillId="2" borderId="0" applyNumberFormat="0" applyBorder="0" applyAlignment="0" applyProtection="0">
      <alignment vertical="center"/>
    </xf>
    <xf numFmtId="0" fontId="25" fillId="13" borderId="0" applyNumberFormat="0" applyBorder="0" applyAlignment="0" applyProtection="0">
      <alignment vertical="center"/>
    </xf>
    <xf numFmtId="0" fontId="25" fillId="0" borderId="0">
      <alignment vertical="center"/>
    </xf>
    <xf numFmtId="0" fontId="25" fillId="12" borderId="0" applyNumberFormat="0" applyBorder="0" applyAlignment="0" applyProtection="0">
      <alignment vertical="center"/>
    </xf>
    <xf numFmtId="0" fontId="25" fillId="0" borderId="0">
      <alignment vertical="center"/>
    </xf>
    <xf numFmtId="0" fontId="25" fillId="12"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25" fillId="0" borderId="0">
      <alignment vertical="center"/>
    </xf>
    <xf numFmtId="0" fontId="9" fillId="1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25" fillId="0" borderId="0">
      <alignment vertical="center"/>
    </xf>
    <xf numFmtId="0" fontId="25" fillId="0" borderId="0">
      <alignment vertical="center"/>
    </xf>
    <xf numFmtId="0" fontId="9" fillId="20" borderId="0" applyNumberFormat="0" applyBorder="0" applyAlignment="0" applyProtection="0">
      <alignment vertical="center"/>
    </xf>
    <xf numFmtId="0" fontId="25" fillId="0" borderId="0">
      <alignment vertical="center"/>
    </xf>
    <xf numFmtId="0" fontId="25" fillId="0" borderId="0">
      <alignment vertical="center"/>
    </xf>
    <xf numFmtId="0" fontId="9" fillId="20" borderId="0" applyNumberFormat="0" applyBorder="0" applyAlignment="0" applyProtection="0">
      <alignment vertical="center"/>
    </xf>
    <xf numFmtId="0" fontId="25" fillId="0" borderId="0">
      <alignment vertical="center"/>
    </xf>
    <xf numFmtId="0" fontId="25" fillId="0" borderId="0">
      <alignment vertical="center"/>
    </xf>
    <xf numFmtId="0" fontId="12" fillId="0" borderId="16" applyNumberFormat="0" applyFill="0" applyAlignment="0" applyProtection="0">
      <alignment vertical="center"/>
    </xf>
    <xf numFmtId="0" fontId="25" fillId="0" borderId="0">
      <alignment vertical="center"/>
    </xf>
    <xf numFmtId="0" fontId="25" fillId="0" borderId="0">
      <alignment vertical="center"/>
    </xf>
    <xf numFmtId="0" fontId="12"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17" applyNumberFormat="0" applyFill="0" applyAlignment="0" applyProtection="0">
      <alignment vertical="center"/>
    </xf>
    <xf numFmtId="0" fontId="8" fillId="0" borderId="15" applyNumberFormat="0" applyFill="0" applyAlignment="0" applyProtection="0">
      <alignment vertical="center"/>
    </xf>
    <xf numFmtId="0" fontId="8" fillId="0" borderId="15" applyNumberFormat="0" applyFill="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9" fillId="24" borderId="0" applyNumberFormat="0" applyBorder="0" applyAlignment="0" applyProtection="0">
      <alignment vertical="center"/>
    </xf>
    <xf numFmtId="0" fontId="25" fillId="0" borderId="0">
      <alignment vertical="center"/>
    </xf>
    <xf numFmtId="0" fontId="25" fillId="0" borderId="0">
      <alignment vertical="center"/>
    </xf>
    <xf numFmtId="0" fontId="9" fillId="23" borderId="0" applyNumberFormat="0" applyBorder="0" applyAlignment="0" applyProtection="0">
      <alignment vertical="center"/>
    </xf>
    <xf numFmtId="0" fontId="25" fillId="0" borderId="0">
      <alignment vertical="center"/>
    </xf>
    <xf numFmtId="0" fontId="25" fillId="0" borderId="0">
      <alignment vertical="center"/>
    </xf>
    <xf numFmtId="0" fontId="9" fillId="22" borderId="0" applyNumberFormat="0" applyBorder="0" applyAlignment="0" applyProtection="0">
      <alignment vertical="center"/>
    </xf>
    <xf numFmtId="0" fontId="25" fillId="0" borderId="0">
      <alignment vertical="center"/>
    </xf>
    <xf numFmtId="0" fontId="25" fillId="0" borderId="0">
      <alignment vertical="center"/>
    </xf>
    <xf numFmtId="0" fontId="9" fillId="11" borderId="0" applyNumberFormat="0" applyBorder="0" applyAlignment="0" applyProtection="0">
      <alignment vertical="center"/>
    </xf>
    <xf numFmtId="0" fontId="25" fillId="0" borderId="0">
      <alignment vertical="center"/>
    </xf>
    <xf numFmtId="0" fontId="25" fillId="0" borderId="0">
      <alignment vertical="center"/>
    </xf>
    <xf numFmtId="0" fontId="9" fillId="18" borderId="0" applyNumberFormat="0" applyBorder="0" applyAlignment="0" applyProtection="0">
      <alignment vertical="center"/>
    </xf>
    <xf numFmtId="0" fontId="25" fillId="0" borderId="0">
      <alignment vertical="center"/>
    </xf>
    <xf numFmtId="0" fontId="25" fillId="0" borderId="0">
      <alignment vertical="center"/>
    </xf>
    <xf numFmtId="0" fontId="9" fillId="25"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 fillId="0" borderId="19" applyNumberFormat="0" applyFill="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27" borderId="21" applyNumberFormat="0" applyFon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6" fillId="0" borderId="0" applyNumberForma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6" fillId="0" borderId="0" applyNumberFormat="0" applyFill="0" applyBorder="0" applyAlignment="0" applyProtection="0">
      <alignment vertical="center"/>
    </xf>
    <xf numFmtId="0" fontId="25" fillId="0" borderId="0">
      <alignment vertical="center"/>
    </xf>
    <xf numFmtId="0" fontId="25" fillId="0" borderId="0">
      <alignment vertical="center"/>
    </xf>
    <xf numFmtId="0" fontId="18"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8"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 fillId="0" borderId="19" applyNumberFormat="0" applyFill="0" applyAlignment="0" applyProtection="0">
      <alignment vertical="center"/>
    </xf>
    <xf numFmtId="0" fontId="22" fillId="26" borderId="20" applyNumberFormat="0" applyAlignment="0" applyProtection="0">
      <alignment vertical="center"/>
    </xf>
    <xf numFmtId="0" fontId="22" fillId="26" borderId="2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18" applyNumberFormat="0" applyFill="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2" borderId="0" applyNumberFormat="0" applyBorder="0" applyAlignment="0" applyProtection="0">
      <alignment vertical="center"/>
    </xf>
    <xf numFmtId="0" fontId="9" fillId="11" borderId="0" applyNumberFormat="0" applyBorder="0" applyAlignment="0" applyProtection="0">
      <alignment vertical="center"/>
    </xf>
    <xf numFmtId="0" fontId="9" fillId="18" borderId="0" applyNumberFormat="0" applyBorder="0" applyAlignment="0" applyProtection="0">
      <alignment vertical="center"/>
    </xf>
    <xf numFmtId="0" fontId="9" fillId="25" borderId="0" applyNumberFormat="0" applyBorder="0" applyAlignment="0" applyProtection="0">
      <alignment vertical="center"/>
    </xf>
    <xf numFmtId="0" fontId="19" fillId="4" borderId="0" applyNumberFormat="0" applyBorder="0" applyAlignment="0" applyProtection="0">
      <alignment vertical="center"/>
    </xf>
    <xf numFmtId="0" fontId="21" fillId="3" borderId="13" applyNumberFormat="0" applyAlignment="0" applyProtection="0">
      <alignment vertical="center"/>
    </xf>
    <xf numFmtId="0" fontId="21" fillId="3" borderId="13" applyNumberFormat="0" applyAlignment="0" applyProtection="0">
      <alignment vertical="center"/>
    </xf>
    <xf numFmtId="0" fontId="25" fillId="27" borderId="21" applyNumberFormat="0" applyFont="0" applyAlignment="0" applyProtection="0">
      <alignment vertical="center"/>
    </xf>
  </cellStyleXfs>
  <cellXfs count="135">
    <xf numFmtId="0" fontId="0" fillId="0" borderId="0" xfId="0">
      <alignment vertical="center"/>
    </xf>
    <xf numFmtId="0" fontId="1" fillId="0" borderId="0" xfId="0" applyFont="1">
      <alignment vertical="center"/>
    </xf>
    <xf numFmtId="0" fontId="2" fillId="0" borderId="2" xfId="258" applyFont="1" applyFill="1" applyBorder="1" applyAlignment="1">
      <alignment horizontal="center" vertical="center" wrapText="1"/>
    </xf>
    <xf numFmtId="0" fontId="3" fillId="0" borderId="2" xfId="258" applyFont="1" applyBorder="1" applyAlignment="1"/>
    <xf numFmtId="0" fontId="3" fillId="0" borderId="2" xfId="258" applyFont="1" applyBorder="1" applyAlignment="1">
      <alignment horizontal="center"/>
    </xf>
    <xf numFmtId="0" fontId="3" fillId="0" borderId="2" xfId="258" applyFont="1" applyBorder="1" applyAlignment="1">
      <alignment wrapText="1"/>
    </xf>
    <xf numFmtId="0" fontId="3" fillId="0" borderId="2" xfId="258" applyFont="1" applyFill="1" applyBorder="1" applyAlignment="1"/>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3" fillId="9" borderId="2" xfId="0" applyFont="1" applyFill="1" applyBorder="1" applyAlignment="1">
      <alignment horizontal="center" vertical="center"/>
    </xf>
    <xf numFmtId="0" fontId="3" fillId="9" borderId="2" xfId="0" applyFont="1" applyFill="1" applyBorder="1" applyAlignment="1">
      <alignment horizontal="center" vertical="center" wrapText="1"/>
    </xf>
    <xf numFmtId="0" fontId="3" fillId="9" borderId="2"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Fill="1" applyBorder="1" applyAlignment="1">
      <alignment horizontal="center" vertical="center"/>
    </xf>
    <xf numFmtId="0" fontId="4" fillId="9" borderId="2" xfId="104" applyFont="1" applyFill="1" applyBorder="1" applyAlignment="1">
      <alignment horizontal="center" vertical="center" wrapText="1"/>
    </xf>
    <xf numFmtId="0" fontId="4" fillId="9" borderId="2" xfId="104" applyFont="1" applyFill="1" applyBorder="1" applyAlignment="1">
      <alignment horizontal="left" vertical="center" wrapText="1"/>
    </xf>
    <xf numFmtId="0" fontId="3" fillId="9" borderId="2" xfId="104" applyFont="1" applyFill="1" applyBorder="1" applyAlignment="1">
      <alignment horizontal="left" vertical="center" wrapText="1"/>
    </xf>
    <xf numFmtId="0" fontId="3" fillId="9" borderId="2" xfId="104" applyNumberFormat="1" applyFont="1" applyFill="1" applyBorder="1" applyAlignment="1">
      <alignment horizontal="center" vertical="center" wrapText="1"/>
    </xf>
    <xf numFmtId="0" fontId="3" fillId="9" borderId="2" xfId="104" applyFont="1" applyFill="1" applyBorder="1" applyAlignment="1">
      <alignment horizontal="center" vertical="center" wrapText="1"/>
    </xf>
    <xf numFmtId="0" fontId="3" fillId="9" borderId="2" xfId="104" applyFont="1" applyFill="1" applyBorder="1" applyAlignment="1">
      <alignment horizontal="center" vertical="center"/>
    </xf>
    <xf numFmtId="0" fontId="3" fillId="10" borderId="2" xfId="104" applyFont="1" applyFill="1" applyBorder="1" applyAlignment="1">
      <alignment horizontal="left" vertical="center" wrapText="1"/>
    </xf>
    <xf numFmtId="0" fontId="3" fillId="9" borderId="2" xfId="104" applyFont="1" applyFill="1" applyBorder="1" applyAlignment="1">
      <alignment horizontal="left" vertical="center"/>
    </xf>
    <xf numFmtId="0" fontId="3" fillId="10" borderId="2" xfId="104" applyFont="1" applyFill="1" applyBorder="1" applyAlignment="1">
      <alignment horizontal="left" vertical="center"/>
    </xf>
    <xf numFmtId="0" fontId="4" fillId="9" borderId="2" xfId="0" applyFont="1" applyFill="1" applyBorder="1" applyAlignment="1">
      <alignment horizontal="center" vertical="center"/>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xf>
    <xf numFmtId="0" fontId="4" fillId="0" borderId="0" xfId="71" applyFont="1" applyBorder="1" applyAlignment="1">
      <alignment horizontal="center" vertical="center" wrapText="1"/>
    </xf>
    <xf numFmtId="0" fontId="3" fillId="9" borderId="2" xfId="71" applyFont="1" applyFill="1" applyBorder="1" applyAlignment="1">
      <alignment horizontal="center" vertical="center" wrapText="1"/>
    </xf>
    <xf numFmtId="0" fontId="3" fillId="9" borderId="2" xfId="71" applyNumberFormat="1" applyFont="1" applyFill="1" applyBorder="1" applyAlignment="1">
      <alignment horizontal="center" vertical="center" wrapText="1"/>
    </xf>
    <xf numFmtId="0" fontId="3" fillId="10" borderId="2" xfId="71" applyFont="1" applyFill="1" applyBorder="1" applyAlignment="1">
      <alignment horizontal="left" vertical="center" wrapText="1"/>
    </xf>
    <xf numFmtId="49" fontId="3" fillId="9" borderId="2" xfId="71" applyNumberFormat="1" applyFont="1" applyFill="1" applyBorder="1" applyAlignment="1">
      <alignment horizontal="center" vertical="center" wrapText="1"/>
    </xf>
    <xf numFmtId="0" fontId="3" fillId="9" borderId="2" xfId="71" applyFont="1" applyFill="1" applyBorder="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right" vertical="center" wrapText="1"/>
    </xf>
    <xf numFmtId="49" fontId="3" fillId="9" borderId="2" xfId="0" applyNumberFormat="1" applyFont="1" applyFill="1" applyBorder="1" applyAlignment="1">
      <alignment horizontal="center" vertical="center"/>
    </xf>
    <xf numFmtId="0" fontId="3" fillId="9" borderId="2" xfId="0" applyFont="1" applyFill="1" applyBorder="1" applyAlignment="1">
      <alignment vertical="center"/>
    </xf>
    <xf numFmtId="49" fontId="3" fillId="9" borderId="2" xfId="0" applyNumberFormat="1" applyFont="1" applyFill="1" applyBorder="1" applyAlignment="1">
      <alignment horizontal="left" vertical="center"/>
    </xf>
    <xf numFmtId="0" fontId="3" fillId="10" borderId="2" xfId="0" applyFont="1" applyFill="1" applyBorder="1" applyAlignment="1">
      <alignment horizontal="left" vertical="center" wrapText="1"/>
    </xf>
    <xf numFmtId="0" fontId="3" fillId="0" borderId="0" xfId="0" applyFont="1" applyAlignment="1">
      <alignment horizontal="right" vertical="center"/>
    </xf>
    <xf numFmtId="0" fontId="3" fillId="9" borderId="8" xfId="0" applyFont="1" applyFill="1" applyBorder="1" applyAlignment="1">
      <alignment horizontal="center" vertical="center"/>
    </xf>
    <xf numFmtId="0" fontId="3" fillId="9" borderId="8" xfId="0" applyFont="1" applyFill="1" applyBorder="1" applyAlignment="1">
      <alignment vertical="center"/>
    </xf>
    <xf numFmtId="0" fontId="3" fillId="10" borderId="2" xfId="0" applyFont="1" applyFill="1" applyBorder="1" applyAlignment="1">
      <alignment vertical="center"/>
    </xf>
    <xf numFmtId="0" fontId="3" fillId="10" borderId="8" xfId="0" applyFont="1" applyFill="1" applyBorder="1" applyAlignment="1">
      <alignment vertical="center"/>
    </xf>
    <xf numFmtId="0" fontId="7" fillId="0" borderId="0" xfId="0" applyFont="1" applyAlignment="1">
      <alignment vertical="center"/>
    </xf>
    <xf numFmtId="0" fontId="3" fillId="9" borderId="2" xfId="258" applyFont="1" applyFill="1" applyBorder="1" applyAlignment="1">
      <alignment horizontal="center" vertical="center"/>
    </xf>
    <xf numFmtId="0" fontId="3" fillId="9" borderId="2" xfId="258" applyFont="1" applyFill="1" applyBorder="1" applyAlignment="1">
      <alignment vertical="center"/>
    </xf>
    <xf numFmtId="0" fontId="3" fillId="9" borderId="6" xfId="0" applyFont="1" applyFill="1" applyBorder="1" applyAlignment="1">
      <alignment vertical="center" wrapText="1"/>
    </xf>
    <xf numFmtId="0" fontId="3" fillId="9" borderId="2" xfId="258" applyFont="1" applyFill="1" applyBorder="1" applyAlignment="1">
      <alignment horizontal="left" vertical="center"/>
    </xf>
    <xf numFmtId="0" fontId="3" fillId="9" borderId="2" xfId="258" quotePrefix="1" applyFont="1" applyFill="1" applyBorder="1" applyAlignment="1">
      <alignment horizontal="center" vertical="center"/>
    </xf>
    <xf numFmtId="0" fontId="3" fillId="9" borderId="2" xfId="0" quotePrefix="1" applyFont="1" applyFill="1" applyBorder="1" applyAlignment="1">
      <alignment horizontal="center" vertical="center"/>
    </xf>
    <xf numFmtId="0" fontId="3" fillId="9" borderId="2" xfId="104" quotePrefix="1" applyNumberFormat="1" applyFont="1" applyFill="1" applyBorder="1" applyAlignment="1">
      <alignment horizontal="center" vertical="center" wrapText="1"/>
    </xf>
    <xf numFmtId="0" fontId="4" fillId="9" borderId="2" xfId="104" quotePrefix="1" applyNumberFormat="1" applyFont="1" applyFill="1" applyBorder="1" applyAlignment="1">
      <alignment horizontal="center" vertical="center" wrapText="1"/>
    </xf>
    <xf numFmtId="0" fontId="2" fillId="0" borderId="2" xfId="258" applyFont="1" applyBorder="1" applyAlignment="1">
      <alignment horizontal="center" vertical="center"/>
    </xf>
    <xf numFmtId="0" fontId="6" fillId="0" borderId="4" xfId="258" applyFont="1" applyBorder="1" applyAlignment="1">
      <alignment horizontal="left" vertical="center" wrapText="1"/>
    </xf>
    <xf numFmtId="0" fontId="6" fillId="0" borderId="12" xfId="258" applyFont="1" applyBorder="1" applyAlignment="1">
      <alignment horizontal="left" vertical="center" wrapText="1"/>
    </xf>
    <xf numFmtId="0" fontId="6" fillId="0" borderId="6" xfId="258" applyFont="1" applyBorder="1" applyAlignment="1">
      <alignment horizontal="left" vertical="center" wrapText="1"/>
    </xf>
    <xf numFmtId="0" fontId="5" fillId="0" borderId="2" xfId="0" applyFont="1" applyBorder="1" applyAlignment="1">
      <alignment horizontal="left" vertical="center" wrapText="1"/>
    </xf>
    <xf numFmtId="0" fontId="3" fillId="9" borderId="5" xfId="258" applyFont="1" applyFill="1" applyBorder="1" applyAlignment="1">
      <alignment horizontal="center" vertical="center" wrapText="1"/>
    </xf>
    <xf numFmtId="0" fontId="3" fillId="9" borderId="7" xfId="258" applyFont="1" applyFill="1" applyBorder="1" applyAlignment="1">
      <alignment horizontal="center" vertical="center" wrapText="1"/>
    </xf>
    <xf numFmtId="0" fontId="3" fillId="9" borderId="8" xfId="258"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7" xfId="0" applyFont="1" applyFill="1" applyBorder="1" applyAlignment="1">
      <alignment horizontal="center" vertical="center" wrapText="1"/>
    </xf>
    <xf numFmtId="49" fontId="3" fillId="9" borderId="5" xfId="0" applyNumberFormat="1" applyFont="1" applyFill="1" applyBorder="1" applyAlignment="1">
      <alignment horizontal="center" vertical="center" wrapText="1"/>
    </xf>
    <xf numFmtId="49" fontId="3" fillId="9"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vertical="center" wrapText="1"/>
    </xf>
    <xf numFmtId="49" fontId="3" fillId="9" borderId="2" xfId="0" applyNumberFormat="1" applyFont="1" applyFill="1" applyBorder="1" applyAlignment="1">
      <alignment horizontal="center" vertical="center"/>
    </xf>
    <xf numFmtId="0" fontId="3" fillId="9" borderId="8"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0" applyFont="1" applyBorder="1" applyAlignment="1">
      <alignment horizontal="left" vertical="center"/>
    </xf>
    <xf numFmtId="0" fontId="4" fillId="9" borderId="2" xfId="104" applyFont="1" applyFill="1" applyBorder="1" applyAlignment="1">
      <alignment horizontal="center" vertical="center" wrapText="1"/>
    </xf>
    <xf numFmtId="0" fontId="4" fillId="9" borderId="2" xfId="104" applyFont="1" applyFill="1" applyBorder="1" applyAlignment="1">
      <alignment horizontal="center" vertical="center"/>
    </xf>
    <xf numFmtId="0" fontId="3" fillId="9" borderId="5" xfId="71" applyFont="1" applyFill="1" applyBorder="1" applyAlignment="1">
      <alignment horizontal="center" vertical="center" wrapText="1"/>
    </xf>
    <xf numFmtId="0" fontId="3" fillId="9" borderId="7" xfId="71" applyFont="1" applyFill="1" applyBorder="1" applyAlignment="1">
      <alignment horizontal="center" vertical="center" wrapText="1"/>
    </xf>
    <xf numFmtId="0" fontId="3" fillId="9" borderId="8" xfId="71" applyFont="1" applyFill="1" applyBorder="1" applyAlignment="1">
      <alignment horizontal="center" vertical="center" wrapText="1"/>
    </xf>
    <xf numFmtId="0" fontId="3" fillId="9" borderId="5" xfId="104" applyFont="1" applyFill="1" applyBorder="1" applyAlignment="1">
      <alignment horizontal="left" vertical="center" wrapText="1"/>
    </xf>
    <xf numFmtId="0" fontId="3" fillId="9" borderId="7" xfId="104" applyFont="1" applyFill="1" applyBorder="1" applyAlignment="1">
      <alignment horizontal="left" vertical="center" wrapText="1"/>
    </xf>
    <xf numFmtId="0" fontId="3" fillId="9" borderId="8" xfId="104" applyFont="1" applyFill="1" applyBorder="1" applyAlignment="1">
      <alignment horizontal="left" vertical="center" wrapText="1"/>
    </xf>
    <xf numFmtId="0" fontId="2" fillId="0" borderId="2" xfId="265" applyFont="1" applyFill="1" applyBorder="1" applyAlignment="1">
      <alignment horizontal="center" vertical="center"/>
    </xf>
    <xf numFmtId="0" fontId="2" fillId="0" borderId="2" xfId="265" applyFont="1" applyFill="1" applyBorder="1" applyAlignment="1">
      <alignment vertical="center"/>
    </xf>
    <xf numFmtId="0" fontId="5" fillId="0" borderId="4" xfId="0" applyFont="1" applyBorder="1" applyAlignment="1">
      <alignment vertical="center" wrapText="1"/>
    </xf>
    <xf numFmtId="0" fontId="5" fillId="0" borderId="12" xfId="0" applyFont="1" applyBorder="1" applyAlignment="1">
      <alignment vertical="center" wrapText="1"/>
    </xf>
    <xf numFmtId="0" fontId="5" fillId="0" borderId="6" xfId="0" applyFont="1" applyBorder="1" applyAlignment="1">
      <alignment vertical="center" wrapText="1"/>
    </xf>
    <xf numFmtId="0" fontId="3" fillId="9"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2" borderId="6" xfId="0" applyFont="1" applyFill="1" applyBorder="1" applyAlignment="1">
      <alignment vertical="center" wrapText="1"/>
    </xf>
    <xf numFmtId="0" fontId="4" fillId="2" borderId="6" xfId="0" applyFont="1" applyFill="1" applyBorder="1" applyAlignment="1">
      <alignment vertical="center" wrapText="1"/>
    </xf>
    <xf numFmtId="0" fontId="3" fillId="3" borderId="5" xfId="0" applyFont="1" applyFill="1" applyBorder="1" applyAlignment="1">
      <alignment vertical="center" wrapText="1"/>
    </xf>
    <xf numFmtId="0" fontId="4" fillId="3" borderId="8" xfId="0" applyFont="1" applyFill="1" applyBorder="1" applyAlignment="1">
      <alignment vertical="center" wrapText="1"/>
    </xf>
    <xf numFmtId="0" fontId="3" fillId="4" borderId="5" xfId="0" applyFont="1" applyFill="1" applyBorder="1" applyAlignment="1">
      <alignment vertical="center" wrapText="1"/>
    </xf>
    <xf numFmtId="0" fontId="4" fillId="4" borderId="8" xfId="0" applyFont="1" applyFill="1" applyBorder="1" applyAlignment="1">
      <alignment vertical="center" wrapText="1"/>
    </xf>
    <xf numFmtId="0" fontId="3" fillId="5" borderId="5" xfId="0" applyFont="1" applyFill="1" applyBorder="1" applyAlignment="1">
      <alignment vertical="center"/>
    </xf>
    <xf numFmtId="0" fontId="4" fillId="5" borderId="8" xfId="0" applyFont="1" applyFill="1" applyBorder="1" applyAlignment="1">
      <alignment vertical="center"/>
    </xf>
    <xf numFmtId="0" fontId="3" fillId="6" borderId="6" xfId="0" applyFont="1" applyFill="1" applyBorder="1" applyAlignment="1">
      <alignment vertical="center"/>
    </xf>
    <xf numFmtId="0" fontId="3" fillId="7" borderId="5" xfId="0" applyFont="1" applyFill="1" applyBorder="1" applyAlignment="1">
      <alignment vertical="center"/>
    </xf>
    <xf numFmtId="0" fontId="4" fillId="7" borderId="8" xfId="0" applyFont="1" applyFill="1" applyBorder="1" applyAlignment="1">
      <alignment vertical="center"/>
    </xf>
    <xf numFmtId="0" fontId="3" fillId="2" borderId="6" xfId="0" applyFont="1" applyFill="1" applyBorder="1" applyAlignment="1">
      <alignment vertical="center"/>
    </xf>
    <xf numFmtId="0" fontId="4" fillId="2" borderId="6" xfId="0" applyFont="1" applyFill="1" applyBorder="1" applyAlignment="1">
      <alignment vertical="center"/>
    </xf>
    <xf numFmtId="0" fontId="3" fillId="3" borderId="5" xfId="0" applyFont="1" applyFill="1" applyBorder="1" applyAlignment="1">
      <alignment vertical="center"/>
    </xf>
    <xf numFmtId="0" fontId="4" fillId="3" borderId="8" xfId="0" applyFont="1" applyFill="1" applyBorder="1" applyAlignment="1">
      <alignment vertical="center"/>
    </xf>
    <xf numFmtId="0" fontId="3" fillId="4" borderId="5" xfId="0" applyFont="1" applyFill="1" applyBorder="1" applyAlignment="1">
      <alignment vertical="center"/>
    </xf>
    <xf numFmtId="0" fontId="4" fillId="4" borderId="8" xfId="0" applyFont="1" applyFill="1" applyBorder="1" applyAlignment="1">
      <alignment vertical="center"/>
    </xf>
    <xf numFmtId="0" fontId="3" fillId="5" borderId="8" xfId="0" applyFont="1" applyFill="1" applyBorder="1" applyAlignment="1">
      <alignment vertical="center"/>
    </xf>
    <xf numFmtId="0" fontId="3" fillId="8" borderId="9" xfId="0" applyFont="1" applyFill="1" applyBorder="1" applyAlignment="1">
      <alignment vertical="center"/>
    </xf>
    <xf numFmtId="0" fontId="4" fillId="8" borderId="10" xfId="0" applyFont="1" applyFill="1" applyBorder="1" applyAlignment="1">
      <alignment vertical="center"/>
    </xf>
    <xf numFmtId="0" fontId="3" fillId="8" borderId="10" xfId="0" applyFont="1" applyFill="1" applyBorder="1" applyAlignment="1">
      <alignment vertical="center"/>
    </xf>
    <xf numFmtId="0" fontId="3" fillId="2" borderId="5" xfId="0" applyFont="1" applyFill="1" applyBorder="1" applyAlignment="1">
      <alignment vertical="center"/>
    </xf>
    <xf numFmtId="0" fontId="4" fillId="2" borderId="8" xfId="0" applyFont="1" applyFill="1" applyBorder="1" applyAlignment="1">
      <alignment vertical="center"/>
    </xf>
    <xf numFmtId="0" fontId="3" fillId="3" borderId="8" xfId="0" applyFont="1" applyFill="1" applyBorder="1" applyAlignment="1">
      <alignment vertical="center"/>
    </xf>
    <xf numFmtId="0" fontId="2" fillId="0" borderId="1" xfId="258" applyFont="1" applyBorder="1" applyAlignment="1">
      <alignment horizontal="left" vertical="center" wrapText="1"/>
    </xf>
    <xf numFmtId="0" fontId="2" fillId="0" borderId="1" xfId="258" applyFont="1" applyBorder="1" applyAlignment="1">
      <alignment horizontal="center" vertical="center" wrapText="1"/>
    </xf>
  </cellXfs>
  <cellStyles count="309">
    <cellStyle name="20% - 强调文字颜色 1 2" xfId="1" xr:uid="{00000000-0005-0000-0000-000002000000}"/>
    <cellStyle name="20% - 强调文字颜色 1 3" xfId="41" xr:uid="{00000000-0005-0000-0000-000051000000}"/>
    <cellStyle name="20% - 强调文字颜色 2 2" xfId="52" xr:uid="{00000000-0005-0000-0000-000064000000}"/>
    <cellStyle name="20% - 强调文字颜色 2 3" xfId="27" xr:uid="{00000000-0005-0000-0000-000038000000}"/>
    <cellStyle name="20% - 强调文字颜色 3 2" xfId="53" xr:uid="{00000000-0005-0000-0000-000065000000}"/>
    <cellStyle name="20% - 强调文字颜色 3 3" xfId="29" xr:uid="{00000000-0005-0000-0000-00003D000000}"/>
    <cellStyle name="20% - 强调文字颜色 4 2" xfId="55" xr:uid="{00000000-0005-0000-0000-000067000000}"/>
    <cellStyle name="20% - 强调文字颜色 4 3" xfId="57" xr:uid="{00000000-0005-0000-0000-000069000000}"/>
    <cellStyle name="20% - 强调文字颜色 5 2" xfId="58" xr:uid="{00000000-0005-0000-0000-00006A000000}"/>
    <cellStyle name="20% - 强调文字颜色 5 3" xfId="22" xr:uid="{00000000-0005-0000-0000-00002F000000}"/>
    <cellStyle name="20% - 强调文字颜色 6 2" xfId="59" xr:uid="{00000000-0005-0000-0000-00006B000000}"/>
    <cellStyle name="20% - 强调文字颜色 6 3" xfId="32" xr:uid="{00000000-0005-0000-0000-000042000000}"/>
    <cellStyle name="40% - 强调文字颜色 1 2" xfId="26" xr:uid="{00000000-0005-0000-0000-000037000000}"/>
    <cellStyle name="40% - 强调文字颜色 1 3" xfId="60" xr:uid="{00000000-0005-0000-0000-00006C000000}"/>
    <cellStyle name="40% - 强调文字颜色 2 2" xfId="28" xr:uid="{00000000-0005-0000-0000-00003B000000}"/>
    <cellStyle name="40% - 强调文字颜色 2 3" xfId="61" xr:uid="{00000000-0005-0000-0000-00006D000000}"/>
    <cellStyle name="40% - 强调文字颜色 3 2" xfId="62" xr:uid="{00000000-0005-0000-0000-00006E000000}"/>
    <cellStyle name="40% - 强调文字颜色 3 3" xfId="63" xr:uid="{00000000-0005-0000-0000-00006F000000}"/>
    <cellStyle name="40% - 强调文字颜色 4 2" xfId="23" xr:uid="{00000000-0005-0000-0000-000030000000}"/>
    <cellStyle name="40% - 强调文字颜色 4 3" xfId="64" xr:uid="{00000000-0005-0000-0000-000070000000}"/>
    <cellStyle name="40% - 强调文字颜色 5 2" xfId="65" xr:uid="{00000000-0005-0000-0000-000071000000}"/>
    <cellStyle name="40% - 强调文字颜色 5 3" xfId="66" xr:uid="{00000000-0005-0000-0000-000072000000}"/>
    <cellStyle name="40% - 强调文字颜色 6 2" xfId="67" xr:uid="{00000000-0005-0000-0000-000073000000}"/>
    <cellStyle name="40% - 强调文字颜色 6 3" xfId="68" xr:uid="{00000000-0005-0000-0000-000074000000}"/>
    <cellStyle name="60% - 强调文字颜色 1 2" xfId="69" xr:uid="{00000000-0005-0000-0000-000075000000}"/>
    <cellStyle name="60% - 强调文字颜色 1 3" xfId="70" xr:uid="{00000000-0005-0000-0000-000076000000}"/>
    <cellStyle name="60% - 强调文字颜色 2 2" xfId="72" xr:uid="{00000000-0005-0000-0000-000078000000}"/>
    <cellStyle name="60% - 强调文字颜色 2 3" xfId="12" xr:uid="{00000000-0005-0000-0000-000018000000}"/>
    <cellStyle name="60% - 强调文字颜色 3 2" xfId="73" xr:uid="{00000000-0005-0000-0000-000079000000}"/>
    <cellStyle name="60% - 强调文字颜色 3 3" xfId="74" xr:uid="{00000000-0005-0000-0000-00007A000000}"/>
    <cellStyle name="60% - 强调文字颜色 4 2" xfId="75" xr:uid="{00000000-0005-0000-0000-00007B000000}"/>
    <cellStyle name="60% - 强调文字颜色 4 3" xfId="76" xr:uid="{00000000-0005-0000-0000-00007C000000}"/>
    <cellStyle name="60% - 强调文字颜色 5 2" xfId="77" xr:uid="{00000000-0005-0000-0000-00007D000000}"/>
    <cellStyle name="60% - 强调文字颜色 5 3" xfId="78" xr:uid="{00000000-0005-0000-0000-00007E000000}"/>
    <cellStyle name="60% - 强调文字颜色 6 2" xfId="81" xr:uid="{00000000-0005-0000-0000-000081000000}"/>
    <cellStyle name="60% - 强调文字颜色 6 3" xfId="84" xr:uid="{00000000-0005-0000-0000-000084000000}"/>
    <cellStyle name="标题 1 2" xfId="87" xr:uid="{00000000-0005-0000-0000-000087000000}"/>
    <cellStyle name="标题 1 3" xfId="90" xr:uid="{00000000-0005-0000-0000-00008A000000}"/>
    <cellStyle name="标题 2 2" xfId="91" xr:uid="{00000000-0005-0000-0000-00008B000000}"/>
    <cellStyle name="标题 2 3" xfId="92" xr:uid="{00000000-0005-0000-0000-00008C000000}"/>
    <cellStyle name="标题 3 2" xfId="93" xr:uid="{00000000-0005-0000-0000-00008D000000}"/>
    <cellStyle name="标题 3 3" xfId="94" xr:uid="{00000000-0005-0000-0000-00008E000000}"/>
    <cellStyle name="标题 4 2" xfId="95" xr:uid="{00000000-0005-0000-0000-00008F000000}"/>
    <cellStyle name="标题 4 3" xfId="96" xr:uid="{00000000-0005-0000-0000-000090000000}"/>
    <cellStyle name="标题 5" xfId="97" xr:uid="{00000000-0005-0000-0000-000091000000}"/>
    <cellStyle name="标题 6" xfId="98" xr:uid="{00000000-0005-0000-0000-000092000000}"/>
    <cellStyle name="差 2" xfId="99" xr:uid="{00000000-0005-0000-0000-000093000000}"/>
    <cellStyle name="差 3" xfId="100" xr:uid="{00000000-0005-0000-0000-000094000000}"/>
    <cellStyle name="常规" xfId="0" builtinId="0"/>
    <cellStyle name="常规 115" xfId="102" xr:uid="{00000000-0005-0000-0000-000096000000}"/>
    <cellStyle name="常规 115 2" xfId="104" xr:uid="{00000000-0005-0000-0000-000098000000}"/>
    <cellStyle name="常规 116" xfId="106" xr:uid="{00000000-0005-0000-0000-00009A000000}"/>
    <cellStyle name="常规 116 2" xfId="108" xr:uid="{00000000-0005-0000-0000-00009C000000}"/>
    <cellStyle name="常规 117" xfId="111" xr:uid="{00000000-0005-0000-0000-00009F000000}"/>
    <cellStyle name="常规 117 2" xfId="113" xr:uid="{00000000-0005-0000-0000-0000A1000000}"/>
    <cellStyle name="常规 118" xfId="115" xr:uid="{00000000-0005-0000-0000-0000A3000000}"/>
    <cellStyle name="常规 118 2" xfId="117" xr:uid="{00000000-0005-0000-0000-0000A5000000}"/>
    <cellStyle name="常规 119" xfId="119" xr:uid="{00000000-0005-0000-0000-0000A7000000}"/>
    <cellStyle name="常规 119 2" xfId="121" xr:uid="{00000000-0005-0000-0000-0000A9000000}"/>
    <cellStyle name="常规 120" xfId="101" xr:uid="{00000000-0005-0000-0000-000095000000}"/>
    <cellStyle name="常规 120 2" xfId="103" xr:uid="{00000000-0005-0000-0000-000097000000}"/>
    <cellStyle name="常规 121" xfId="105" xr:uid="{00000000-0005-0000-0000-000099000000}"/>
    <cellStyle name="常规 121 2" xfId="107" xr:uid="{00000000-0005-0000-0000-00009B000000}"/>
    <cellStyle name="常规 122" xfId="110" xr:uid="{00000000-0005-0000-0000-00009E000000}"/>
    <cellStyle name="常规 122 2" xfId="112" xr:uid="{00000000-0005-0000-0000-0000A0000000}"/>
    <cellStyle name="常规 123" xfId="114" xr:uid="{00000000-0005-0000-0000-0000A2000000}"/>
    <cellStyle name="常规 123 2" xfId="116" xr:uid="{00000000-0005-0000-0000-0000A4000000}"/>
    <cellStyle name="常规 124" xfId="118" xr:uid="{00000000-0005-0000-0000-0000A6000000}"/>
    <cellStyle name="常规 124 2" xfId="120" xr:uid="{00000000-0005-0000-0000-0000A8000000}"/>
    <cellStyle name="常规 125" xfId="123" xr:uid="{00000000-0005-0000-0000-0000AB000000}"/>
    <cellStyle name="常规 125 2" xfId="7" xr:uid="{00000000-0005-0000-0000-00000B000000}"/>
    <cellStyle name="常规 126" xfId="80" xr:uid="{00000000-0005-0000-0000-000080000000}"/>
    <cellStyle name="常规 126 2" xfId="125" xr:uid="{00000000-0005-0000-0000-0000AD000000}"/>
    <cellStyle name="常规 127" xfId="83" xr:uid="{00000000-0005-0000-0000-000083000000}"/>
    <cellStyle name="常规 127 2" xfId="10" xr:uid="{00000000-0005-0000-0000-000013000000}"/>
    <cellStyle name="常规 129" xfId="129" xr:uid="{00000000-0005-0000-0000-0000B1000000}"/>
    <cellStyle name="常规 129 2" xfId="46" xr:uid="{00000000-0005-0000-0000-000058000000}"/>
    <cellStyle name="常规 130" xfId="122" xr:uid="{00000000-0005-0000-0000-0000AA000000}"/>
    <cellStyle name="常规 130 2" xfId="6" xr:uid="{00000000-0005-0000-0000-00000A000000}"/>
    <cellStyle name="常规 131" xfId="79" xr:uid="{00000000-0005-0000-0000-00007F000000}"/>
    <cellStyle name="常规 131 2" xfId="124" xr:uid="{00000000-0005-0000-0000-0000AC000000}"/>
    <cellStyle name="常规 132" xfId="82" xr:uid="{00000000-0005-0000-0000-000082000000}"/>
    <cellStyle name="常规 132 2" xfId="9" xr:uid="{00000000-0005-0000-0000-000012000000}"/>
    <cellStyle name="常规 133" xfId="130" xr:uid="{00000000-0005-0000-0000-0000B2000000}"/>
    <cellStyle name="常规 133 2" xfId="109" xr:uid="{00000000-0005-0000-0000-00009D000000}"/>
    <cellStyle name="常规 134" xfId="128" xr:uid="{00000000-0005-0000-0000-0000B0000000}"/>
    <cellStyle name="常规 134 2" xfId="45" xr:uid="{00000000-0005-0000-0000-000057000000}"/>
    <cellStyle name="常规 135" xfId="132" xr:uid="{00000000-0005-0000-0000-0000B4000000}"/>
    <cellStyle name="常规 135 2" xfId="134" xr:uid="{00000000-0005-0000-0000-0000B6000000}"/>
    <cellStyle name="常规 136" xfId="136" xr:uid="{00000000-0005-0000-0000-0000B8000000}"/>
    <cellStyle name="常规 136 2" xfId="138" xr:uid="{00000000-0005-0000-0000-0000BA000000}"/>
    <cellStyle name="常规 137" xfId="15" xr:uid="{00000000-0005-0000-0000-00001F000000}"/>
    <cellStyle name="常规 137 2" xfId="19" xr:uid="{00000000-0005-0000-0000-000026000000}"/>
    <cellStyle name="常规 138" xfId="140" xr:uid="{00000000-0005-0000-0000-0000BC000000}"/>
    <cellStyle name="常规 138 2" xfId="142" xr:uid="{00000000-0005-0000-0000-0000BE000000}"/>
    <cellStyle name="常规 139" xfId="144" xr:uid="{00000000-0005-0000-0000-0000C0000000}"/>
    <cellStyle name="常规 139 2" xfId="146" xr:uid="{00000000-0005-0000-0000-0000C2000000}"/>
    <cellStyle name="常规 140" xfId="131" xr:uid="{00000000-0005-0000-0000-0000B3000000}"/>
    <cellStyle name="常规 140 2" xfId="133" xr:uid="{00000000-0005-0000-0000-0000B5000000}"/>
    <cellStyle name="常规 141" xfId="135" xr:uid="{00000000-0005-0000-0000-0000B7000000}"/>
    <cellStyle name="常规 141 2" xfId="137" xr:uid="{00000000-0005-0000-0000-0000B9000000}"/>
    <cellStyle name="常规 142" xfId="14" xr:uid="{00000000-0005-0000-0000-00001E000000}"/>
    <cellStyle name="常规 142 2" xfId="18" xr:uid="{00000000-0005-0000-0000-000025000000}"/>
    <cellStyle name="常规 143" xfId="139" xr:uid="{00000000-0005-0000-0000-0000BB000000}"/>
    <cellStyle name="常规 143 2" xfId="141" xr:uid="{00000000-0005-0000-0000-0000BD000000}"/>
    <cellStyle name="常规 144" xfId="143" xr:uid="{00000000-0005-0000-0000-0000BF000000}"/>
    <cellStyle name="常规 144 2" xfId="145" xr:uid="{00000000-0005-0000-0000-0000C1000000}"/>
    <cellStyle name="常规 145" xfId="150" xr:uid="{00000000-0005-0000-0000-0000C6000000}"/>
    <cellStyle name="常规 145 2" xfId="152" xr:uid="{00000000-0005-0000-0000-0000C8000000}"/>
    <cellStyle name="常规 146" xfId="154" xr:uid="{00000000-0005-0000-0000-0000CA000000}"/>
    <cellStyle name="常规 146 2" xfId="156" xr:uid="{00000000-0005-0000-0000-0000CC000000}"/>
    <cellStyle name="常规 147" xfId="158" xr:uid="{00000000-0005-0000-0000-0000CE000000}"/>
    <cellStyle name="常规 147 2" xfId="160" xr:uid="{00000000-0005-0000-0000-0000D0000000}"/>
    <cellStyle name="常规 148" xfId="162" xr:uid="{00000000-0005-0000-0000-0000D2000000}"/>
    <cellStyle name="常规 148 2" xfId="164" xr:uid="{00000000-0005-0000-0000-0000D4000000}"/>
    <cellStyle name="常规 149" xfId="166" xr:uid="{00000000-0005-0000-0000-0000D6000000}"/>
    <cellStyle name="常规 149 2" xfId="5" xr:uid="{00000000-0005-0000-0000-000008000000}"/>
    <cellStyle name="常规 150" xfId="149" xr:uid="{00000000-0005-0000-0000-0000C5000000}"/>
    <cellStyle name="常规 150 2" xfId="151" xr:uid="{00000000-0005-0000-0000-0000C7000000}"/>
    <cellStyle name="常规 151" xfId="153" xr:uid="{00000000-0005-0000-0000-0000C9000000}"/>
    <cellStyle name="常规 151 2" xfId="155" xr:uid="{00000000-0005-0000-0000-0000CB000000}"/>
    <cellStyle name="常规 152" xfId="157" xr:uid="{00000000-0005-0000-0000-0000CD000000}"/>
    <cellStyle name="常规 152 2" xfId="159" xr:uid="{00000000-0005-0000-0000-0000CF000000}"/>
    <cellStyle name="常规 153" xfId="161" xr:uid="{00000000-0005-0000-0000-0000D1000000}"/>
    <cellStyle name="常规 153 2" xfId="163" xr:uid="{00000000-0005-0000-0000-0000D3000000}"/>
    <cellStyle name="常规 154" xfId="165" xr:uid="{00000000-0005-0000-0000-0000D5000000}"/>
    <cellStyle name="常规 154 2" xfId="4" xr:uid="{00000000-0005-0000-0000-000007000000}"/>
    <cellStyle name="常规 155" xfId="168" xr:uid="{00000000-0005-0000-0000-0000D8000000}"/>
    <cellStyle name="常规 155 2" xfId="171" xr:uid="{00000000-0005-0000-0000-0000DB000000}"/>
    <cellStyle name="常规 156" xfId="173" xr:uid="{00000000-0005-0000-0000-0000DD000000}"/>
    <cellStyle name="常规 156 2" xfId="175" xr:uid="{00000000-0005-0000-0000-0000DF000000}"/>
    <cellStyle name="常规 157" xfId="177" xr:uid="{00000000-0005-0000-0000-0000E1000000}"/>
    <cellStyle name="常规 157 2" xfId="179" xr:uid="{00000000-0005-0000-0000-0000E3000000}"/>
    <cellStyle name="常规 158" xfId="31" xr:uid="{00000000-0005-0000-0000-000040000000}"/>
    <cellStyle name="常规 158 2" xfId="182" xr:uid="{00000000-0005-0000-0000-0000E6000000}"/>
    <cellStyle name="常规 159" xfId="25" xr:uid="{00000000-0005-0000-0000-000034000000}"/>
    <cellStyle name="常规 159 2" xfId="185" xr:uid="{00000000-0005-0000-0000-0000E9000000}"/>
    <cellStyle name="常规 160" xfId="167" xr:uid="{00000000-0005-0000-0000-0000D7000000}"/>
    <cellStyle name="常规 160 2" xfId="170" xr:uid="{00000000-0005-0000-0000-0000DA000000}"/>
    <cellStyle name="常规 161" xfId="172" xr:uid="{00000000-0005-0000-0000-0000DC000000}"/>
    <cellStyle name="常规 161 2" xfId="174" xr:uid="{00000000-0005-0000-0000-0000DE000000}"/>
    <cellStyle name="常规 162" xfId="176" xr:uid="{00000000-0005-0000-0000-0000E0000000}"/>
    <cellStyle name="常规 162 2" xfId="178" xr:uid="{00000000-0005-0000-0000-0000E2000000}"/>
    <cellStyle name="常规 163" xfId="30" xr:uid="{00000000-0005-0000-0000-00003F000000}"/>
    <cellStyle name="常规 163 2" xfId="181" xr:uid="{00000000-0005-0000-0000-0000E5000000}"/>
    <cellStyle name="常规 164" xfId="24" xr:uid="{00000000-0005-0000-0000-000033000000}"/>
    <cellStyle name="常规 164 2" xfId="184" xr:uid="{00000000-0005-0000-0000-0000E8000000}"/>
    <cellStyle name="常规 165" xfId="38" xr:uid="{00000000-0005-0000-0000-00004C000000}"/>
    <cellStyle name="常规 165 2" xfId="188" xr:uid="{00000000-0005-0000-0000-0000EC000000}"/>
    <cellStyle name="常规 166" xfId="40" xr:uid="{00000000-0005-0000-0000-00004F000000}"/>
    <cellStyle name="常规 166 2" xfId="191" xr:uid="{00000000-0005-0000-0000-0000EF000000}"/>
    <cellStyle name="常规 167" xfId="44" xr:uid="{00000000-0005-0000-0000-000056000000}"/>
    <cellStyle name="常规 167 2" xfId="194" xr:uid="{00000000-0005-0000-0000-0000F2000000}"/>
    <cellStyle name="常规 168" xfId="50" xr:uid="{00000000-0005-0000-0000-00005F000000}"/>
    <cellStyle name="常规 168 2" xfId="197" xr:uid="{00000000-0005-0000-0000-0000F5000000}"/>
    <cellStyle name="常规 169" xfId="199" xr:uid="{00000000-0005-0000-0000-0000F7000000}"/>
    <cellStyle name="常规 169 2" xfId="148" xr:uid="{00000000-0005-0000-0000-0000C4000000}"/>
    <cellStyle name="常规 170" xfId="37" xr:uid="{00000000-0005-0000-0000-00004B000000}"/>
    <cellStyle name="常规 170 2" xfId="187" xr:uid="{00000000-0005-0000-0000-0000EB000000}"/>
    <cellStyle name="常规 171" xfId="39" xr:uid="{00000000-0005-0000-0000-00004E000000}"/>
    <cellStyle name="常规 171 2" xfId="190" xr:uid="{00000000-0005-0000-0000-0000EE000000}"/>
    <cellStyle name="常规 172" xfId="43" xr:uid="{00000000-0005-0000-0000-000055000000}"/>
    <cellStyle name="常规 172 2" xfId="193" xr:uid="{00000000-0005-0000-0000-0000F1000000}"/>
    <cellStyle name="常规 173" xfId="49" xr:uid="{00000000-0005-0000-0000-00005E000000}"/>
    <cellStyle name="常规 173 2" xfId="196" xr:uid="{00000000-0005-0000-0000-0000F4000000}"/>
    <cellStyle name="常规 174" xfId="198" xr:uid="{00000000-0005-0000-0000-0000F6000000}"/>
    <cellStyle name="常规 174 2" xfId="147" xr:uid="{00000000-0005-0000-0000-0000C3000000}"/>
    <cellStyle name="常规 175" xfId="200" xr:uid="{00000000-0005-0000-0000-0000F8000000}"/>
    <cellStyle name="常规 175 2" xfId="13" xr:uid="{00000000-0005-0000-0000-00001C000000}"/>
    <cellStyle name="常规 176" xfId="201" xr:uid="{00000000-0005-0000-0000-0000F9000000}"/>
    <cellStyle name="常规 176 2" xfId="202" xr:uid="{00000000-0005-0000-0000-0000FA000000}"/>
    <cellStyle name="常规 2" xfId="203" xr:uid="{00000000-0005-0000-0000-0000FB000000}"/>
    <cellStyle name="常规 2 2" xfId="204" xr:uid="{00000000-0005-0000-0000-0000FC000000}"/>
    <cellStyle name="常规 3" xfId="54" xr:uid="{00000000-0005-0000-0000-000066000000}"/>
    <cellStyle name="常规 4" xfId="56" xr:uid="{00000000-0005-0000-0000-000068000000}"/>
    <cellStyle name="常规 4 2" xfId="205" xr:uid="{00000000-0005-0000-0000-0000FD000000}"/>
    <cellStyle name="常规 44" xfId="3" xr:uid="{00000000-0005-0000-0000-000006000000}"/>
    <cellStyle name="常规 44 2" xfId="206" xr:uid="{00000000-0005-0000-0000-0000FE000000}"/>
    <cellStyle name="常规 46" xfId="86" xr:uid="{00000000-0005-0000-0000-000086000000}"/>
    <cellStyle name="常规 46 2" xfId="208" xr:uid="{00000000-0005-0000-0000-000000010000}"/>
    <cellStyle name="常规 47" xfId="89" xr:uid="{00000000-0005-0000-0000-000089000000}"/>
    <cellStyle name="常规 47 2" xfId="211" xr:uid="{00000000-0005-0000-0000-000003010000}"/>
    <cellStyle name="常规 48" xfId="213" xr:uid="{00000000-0005-0000-0000-000005010000}"/>
    <cellStyle name="常规 48 2" xfId="48" xr:uid="{00000000-0005-0000-0000-00005C000000}"/>
    <cellStyle name="常规 49" xfId="215" xr:uid="{00000000-0005-0000-0000-000007010000}"/>
    <cellStyle name="常规 49 2" xfId="17" xr:uid="{00000000-0005-0000-0000-000022000000}"/>
    <cellStyle name="常规 5" xfId="71" xr:uid="{00000000-0005-0000-0000-000077000000}"/>
    <cellStyle name="常规 50" xfId="216" xr:uid="{00000000-0005-0000-0000-000008010000}"/>
    <cellStyle name="常规 50 2" xfId="217" xr:uid="{00000000-0005-0000-0000-000009010000}"/>
    <cellStyle name="常规 51" xfId="85" xr:uid="{00000000-0005-0000-0000-000085000000}"/>
    <cellStyle name="常规 51 2" xfId="207" xr:uid="{00000000-0005-0000-0000-0000FF000000}"/>
    <cellStyle name="常规 52" xfId="88" xr:uid="{00000000-0005-0000-0000-000088000000}"/>
    <cellStyle name="常规 52 2" xfId="210" xr:uid="{00000000-0005-0000-0000-000002010000}"/>
    <cellStyle name="常规 53" xfId="212" xr:uid="{00000000-0005-0000-0000-000004010000}"/>
    <cellStyle name="常规 53 2" xfId="47" xr:uid="{00000000-0005-0000-0000-00005B000000}"/>
    <cellStyle name="常规 54" xfId="214" xr:uid="{00000000-0005-0000-0000-000006010000}"/>
    <cellStyle name="常规 54 2" xfId="16" xr:uid="{00000000-0005-0000-0000-000021000000}"/>
    <cellStyle name="常规 55" xfId="219" xr:uid="{00000000-0005-0000-0000-00000B010000}"/>
    <cellStyle name="常规 55 2" xfId="221" xr:uid="{00000000-0005-0000-0000-00000D010000}"/>
    <cellStyle name="常规 56" xfId="223" xr:uid="{00000000-0005-0000-0000-00000F010000}"/>
    <cellStyle name="常规 56 2" xfId="225" xr:uid="{00000000-0005-0000-0000-000011010000}"/>
    <cellStyle name="常规 57" xfId="227" xr:uid="{00000000-0005-0000-0000-000013010000}"/>
    <cellStyle name="常规 57 2" xfId="229" xr:uid="{00000000-0005-0000-0000-000015010000}"/>
    <cellStyle name="常规 58" xfId="231" xr:uid="{00000000-0005-0000-0000-000017010000}"/>
    <cellStyle name="常规 58 2" xfId="235" xr:uid="{00000000-0005-0000-0000-00001B010000}"/>
    <cellStyle name="常规 59" xfId="237" xr:uid="{00000000-0005-0000-0000-00001D010000}"/>
    <cellStyle name="常规 59 2" xfId="239" xr:uid="{00000000-0005-0000-0000-00001F010000}"/>
    <cellStyle name="常规 6" xfId="11" xr:uid="{00000000-0005-0000-0000-000017000000}"/>
    <cellStyle name="常规 6 2" xfId="241" xr:uid="{00000000-0005-0000-0000-000021010000}"/>
    <cellStyle name="常规 60" xfId="218" xr:uid="{00000000-0005-0000-0000-00000A010000}"/>
    <cellStyle name="常规 60 2" xfId="220" xr:uid="{00000000-0005-0000-0000-00000C010000}"/>
    <cellStyle name="常规 61" xfId="222" xr:uid="{00000000-0005-0000-0000-00000E010000}"/>
    <cellStyle name="常规 61 2" xfId="224" xr:uid="{00000000-0005-0000-0000-000010010000}"/>
    <cellStyle name="常规 62" xfId="226" xr:uid="{00000000-0005-0000-0000-000012010000}"/>
    <cellStyle name="常规 62 2" xfId="228" xr:uid="{00000000-0005-0000-0000-000014010000}"/>
    <cellStyle name="常规 63" xfId="230" xr:uid="{00000000-0005-0000-0000-000016010000}"/>
    <cellStyle name="常规 63 2" xfId="234" xr:uid="{00000000-0005-0000-0000-00001A010000}"/>
    <cellStyle name="常规 64" xfId="236" xr:uid="{00000000-0005-0000-0000-00001C010000}"/>
    <cellStyle name="常规 64 2" xfId="238" xr:uid="{00000000-0005-0000-0000-00001E010000}"/>
    <cellStyle name="常规 65" xfId="243" xr:uid="{00000000-0005-0000-0000-000023010000}"/>
    <cellStyle name="常规 65 2" xfId="245" xr:uid="{00000000-0005-0000-0000-000025010000}"/>
    <cellStyle name="常规 66" xfId="247" xr:uid="{00000000-0005-0000-0000-000027010000}"/>
    <cellStyle name="常规 66 2" xfId="249" xr:uid="{00000000-0005-0000-0000-000029010000}"/>
    <cellStyle name="常规 67" xfId="252" xr:uid="{00000000-0005-0000-0000-00002C010000}"/>
    <cellStyle name="常规 67 2" xfId="254" xr:uid="{00000000-0005-0000-0000-00002E010000}"/>
    <cellStyle name="常规 68" xfId="257" xr:uid="{00000000-0005-0000-0000-000031010000}"/>
    <cellStyle name="常规 68 2" xfId="260" xr:uid="{00000000-0005-0000-0000-000034010000}"/>
    <cellStyle name="常规 69" xfId="262" xr:uid="{00000000-0005-0000-0000-000036010000}"/>
    <cellStyle name="常规 69 2" xfId="264" xr:uid="{00000000-0005-0000-0000-000038010000}"/>
    <cellStyle name="常规 7" xfId="265" xr:uid="{00000000-0005-0000-0000-000039010000}"/>
    <cellStyle name="常规 70" xfId="242" xr:uid="{00000000-0005-0000-0000-000022010000}"/>
    <cellStyle name="常规 70 2" xfId="244" xr:uid="{00000000-0005-0000-0000-000024010000}"/>
    <cellStyle name="常规 71" xfId="246" xr:uid="{00000000-0005-0000-0000-000026010000}"/>
    <cellStyle name="常规 71 2" xfId="248" xr:uid="{00000000-0005-0000-0000-000028010000}"/>
    <cellStyle name="常规 72" xfId="251" xr:uid="{00000000-0005-0000-0000-00002B010000}"/>
    <cellStyle name="常规 72 2" xfId="253" xr:uid="{00000000-0005-0000-0000-00002D010000}"/>
    <cellStyle name="常规 73" xfId="256" xr:uid="{00000000-0005-0000-0000-000030010000}"/>
    <cellStyle name="常规 73 2" xfId="259" xr:uid="{00000000-0005-0000-0000-000033010000}"/>
    <cellStyle name="常规 74" xfId="261" xr:uid="{00000000-0005-0000-0000-000035010000}"/>
    <cellStyle name="常规 74 2" xfId="263" xr:uid="{00000000-0005-0000-0000-000037010000}"/>
    <cellStyle name="常规 75" xfId="267" xr:uid="{00000000-0005-0000-0000-00003B010000}"/>
    <cellStyle name="常规 75 2" xfId="269" xr:uid="{00000000-0005-0000-0000-00003D010000}"/>
    <cellStyle name="常规 76" xfId="271" xr:uid="{00000000-0005-0000-0000-00003F010000}"/>
    <cellStyle name="常规 76 2" xfId="273" xr:uid="{00000000-0005-0000-0000-000041010000}"/>
    <cellStyle name="常规 77" xfId="275" xr:uid="{00000000-0005-0000-0000-000043010000}"/>
    <cellStyle name="常规 77 2" xfId="127" xr:uid="{00000000-0005-0000-0000-0000AF000000}"/>
    <cellStyle name="常规 78" xfId="233" xr:uid="{00000000-0005-0000-0000-000019010000}"/>
    <cellStyle name="常规 78 2" xfId="277" xr:uid="{00000000-0005-0000-0000-000045010000}"/>
    <cellStyle name="常规 79" xfId="279" xr:uid="{00000000-0005-0000-0000-000047010000}"/>
    <cellStyle name="常规 79 2" xfId="281" xr:uid="{00000000-0005-0000-0000-000049010000}"/>
    <cellStyle name="常规 8" xfId="258" xr:uid="{00000000-0005-0000-0000-000032010000}"/>
    <cellStyle name="常规 80" xfId="266" xr:uid="{00000000-0005-0000-0000-00003A010000}"/>
    <cellStyle name="常规 80 2" xfId="268" xr:uid="{00000000-0005-0000-0000-00003C010000}"/>
    <cellStyle name="常规 81" xfId="270" xr:uid="{00000000-0005-0000-0000-00003E010000}"/>
    <cellStyle name="常规 81 2" xfId="272" xr:uid="{00000000-0005-0000-0000-000040010000}"/>
    <cellStyle name="常规 82" xfId="274" xr:uid="{00000000-0005-0000-0000-000042010000}"/>
    <cellStyle name="常规 82 2" xfId="126" xr:uid="{00000000-0005-0000-0000-0000AE000000}"/>
    <cellStyle name="常规 83" xfId="232" xr:uid="{00000000-0005-0000-0000-000018010000}"/>
    <cellStyle name="常规 83 2" xfId="276" xr:uid="{00000000-0005-0000-0000-000044010000}"/>
    <cellStyle name="常规 84" xfId="278" xr:uid="{00000000-0005-0000-0000-000046010000}"/>
    <cellStyle name="常规 84 2" xfId="280" xr:uid="{00000000-0005-0000-0000-000048010000}"/>
    <cellStyle name="常规 85" xfId="21" xr:uid="{00000000-0005-0000-0000-00002C000000}"/>
    <cellStyle name="常规 85 2" xfId="36" xr:uid="{00000000-0005-0000-0000-000048000000}"/>
    <cellStyle name="常规 87" xfId="283" xr:uid="{00000000-0005-0000-0000-00004B010000}"/>
    <cellStyle name="常规 87 2" xfId="285" xr:uid="{00000000-0005-0000-0000-00004D010000}"/>
    <cellStyle name="常规 88" xfId="286" xr:uid="{00000000-0005-0000-0000-00004E010000}"/>
    <cellStyle name="常规 88 2" xfId="287" xr:uid="{00000000-0005-0000-0000-00004F010000}"/>
    <cellStyle name="常规 89" xfId="169" xr:uid="{00000000-0005-0000-0000-0000D9000000}"/>
    <cellStyle name="常规 89 2" xfId="288" xr:uid="{00000000-0005-0000-0000-000050010000}"/>
    <cellStyle name="常规 90" xfId="20" xr:uid="{00000000-0005-0000-0000-00002B000000}"/>
    <cellStyle name="常规 90 2" xfId="35" xr:uid="{00000000-0005-0000-0000-000047000000}"/>
    <cellStyle name="常规 91" xfId="289" xr:uid="{00000000-0005-0000-0000-000051010000}"/>
    <cellStyle name="常规 91 2" xfId="290" xr:uid="{00000000-0005-0000-0000-000052010000}"/>
    <cellStyle name="常规 92" xfId="282" xr:uid="{00000000-0005-0000-0000-00004A010000}"/>
    <cellStyle name="常规 92 2" xfId="284" xr:uid="{00000000-0005-0000-0000-00004C010000}"/>
    <cellStyle name="好 2" xfId="291" xr:uid="{00000000-0005-0000-0000-000053010000}"/>
    <cellStyle name="好 3" xfId="292" xr:uid="{00000000-0005-0000-0000-000054010000}"/>
    <cellStyle name="汇总 2" xfId="293" xr:uid="{00000000-0005-0000-0000-000055010000}"/>
    <cellStyle name="汇总 3" xfId="209" xr:uid="{00000000-0005-0000-0000-000001010000}"/>
    <cellStyle name="计算 2" xfId="8" xr:uid="{00000000-0005-0000-0000-00000D000000}"/>
    <cellStyle name="计算 3" xfId="42" xr:uid="{00000000-0005-0000-0000-000053000000}"/>
    <cellStyle name="检查单元格 2" xfId="294" xr:uid="{00000000-0005-0000-0000-000056010000}"/>
    <cellStyle name="检查单元格 3" xfId="295" xr:uid="{00000000-0005-0000-0000-000057010000}"/>
    <cellStyle name="解释性文本 2" xfId="296" xr:uid="{00000000-0005-0000-0000-000058010000}"/>
    <cellStyle name="解释性文本 3" xfId="297" xr:uid="{00000000-0005-0000-0000-000059010000}"/>
    <cellStyle name="警告文本 2" xfId="250" xr:uid="{00000000-0005-0000-0000-00002A010000}"/>
    <cellStyle name="警告文本 3" xfId="255" xr:uid="{00000000-0005-0000-0000-00002F010000}"/>
    <cellStyle name="链接单元格 2" xfId="298" xr:uid="{00000000-0005-0000-0000-00005A010000}"/>
    <cellStyle name="链接单元格 3" xfId="33" xr:uid="{00000000-0005-0000-0000-000043000000}"/>
    <cellStyle name="强调文字颜色 1 2" xfId="180" xr:uid="{00000000-0005-0000-0000-0000E4000000}"/>
    <cellStyle name="强调文字颜色 1 3" xfId="299" xr:uid="{00000000-0005-0000-0000-00005B010000}"/>
    <cellStyle name="强调文字颜色 2 2" xfId="183" xr:uid="{00000000-0005-0000-0000-0000E7000000}"/>
    <cellStyle name="强调文字颜色 2 3" xfId="300" xr:uid="{00000000-0005-0000-0000-00005C010000}"/>
    <cellStyle name="强调文字颜色 3 2" xfId="186" xr:uid="{00000000-0005-0000-0000-0000EA000000}"/>
    <cellStyle name="强调文字颜色 3 3" xfId="301" xr:uid="{00000000-0005-0000-0000-00005D010000}"/>
    <cellStyle name="强调文字颜色 4 2" xfId="189" xr:uid="{00000000-0005-0000-0000-0000ED000000}"/>
    <cellStyle name="强调文字颜色 4 3" xfId="302" xr:uid="{00000000-0005-0000-0000-00005E010000}"/>
    <cellStyle name="强调文字颜色 5 2" xfId="192" xr:uid="{00000000-0005-0000-0000-0000F0000000}"/>
    <cellStyle name="强调文字颜色 5 3" xfId="303" xr:uid="{00000000-0005-0000-0000-00005F010000}"/>
    <cellStyle name="强调文字颜色 6 2" xfId="195" xr:uid="{00000000-0005-0000-0000-0000F3000000}"/>
    <cellStyle name="强调文字颜色 6 3" xfId="304" xr:uid="{00000000-0005-0000-0000-000060010000}"/>
    <cellStyle name="适中 2" xfId="51" xr:uid="{00000000-0005-0000-0000-000061000000}"/>
    <cellStyle name="适中 3" xfId="305" xr:uid="{00000000-0005-0000-0000-000061010000}"/>
    <cellStyle name="输出 2" xfId="34" xr:uid="{00000000-0005-0000-0000-000046000000}"/>
    <cellStyle name="输出 3" xfId="2" xr:uid="{00000000-0005-0000-0000-000003000000}"/>
    <cellStyle name="输入 2" xfId="306" xr:uid="{00000000-0005-0000-0000-000062010000}"/>
    <cellStyle name="输入 3" xfId="307" xr:uid="{00000000-0005-0000-0000-000063010000}"/>
    <cellStyle name="注释 2" xfId="240" xr:uid="{00000000-0005-0000-0000-000020010000}"/>
    <cellStyle name="注释 3" xfId="308" xr:uid="{00000000-0005-0000-0000-000064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85" zoomScaleNormal="85" workbookViewId="0">
      <selection activeCell="B15" sqref="B15:I15"/>
    </sheetView>
  </sheetViews>
  <sheetFormatPr defaultColWidth="9" defaultRowHeight="12.75"/>
  <cols>
    <col min="1" max="1" width="4" style="8" customWidth="1"/>
    <col min="2" max="2" width="14" style="8" customWidth="1"/>
    <col min="3" max="4" width="15.25" style="8" customWidth="1"/>
    <col min="5" max="5" width="9.875" style="8" customWidth="1"/>
    <col min="6" max="6" width="11" style="8" customWidth="1"/>
    <col min="7" max="7" width="12.375" style="8" customWidth="1"/>
    <col min="8" max="8" width="9" style="8"/>
    <col min="9" max="9" width="15.75" style="8" customWidth="1"/>
    <col min="10" max="16384" width="9" style="8"/>
  </cols>
  <sheetData>
    <row r="1" spans="1:9" ht="20.100000000000001" customHeight="1">
      <c r="B1" s="64" t="s">
        <v>0</v>
      </c>
      <c r="C1" s="64"/>
      <c r="D1" s="64"/>
      <c r="E1" s="64"/>
      <c r="F1" s="64"/>
      <c r="G1" s="64"/>
      <c r="H1" s="64"/>
      <c r="I1" s="64"/>
    </row>
    <row r="2" spans="1:9" s="55" customFormat="1" ht="25.5">
      <c r="B2" s="2" t="s">
        <v>1</v>
      </c>
      <c r="C2" s="2" t="s">
        <v>2</v>
      </c>
      <c r="D2" s="2" t="s">
        <v>3</v>
      </c>
      <c r="E2" s="2" t="s">
        <v>4</v>
      </c>
      <c r="F2" s="2" t="s">
        <v>5</v>
      </c>
      <c r="G2" s="2" t="s">
        <v>6</v>
      </c>
      <c r="H2" s="2" t="s">
        <v>7</v>
      </c>
      <c r="I2" s="2" t="s">
        <v>8</v>
      </c>
    </row>
    <row r="3" spans="1:9" ht="14.25" customHeight="1">
      <c r="A3" s="8">
        <v>1</v>
      </c>
      <c r="B3" s="56">
        <v>0</v>
      </c>
      <c r="C3" s="56" t="s">
        <v>9</v>
      </c>
      <c r="D3" s="56" t="s">
        <v>10</v>
      </c>
      <c r="E3" s="56" t="s">
        <v>11</v>
      </c>
      <c r="F3" s="69" t="s">
        <v>12</v>
      </c>
      <c r="G3" s="57" t="s">
        <v>13</v>
      </c>
      <c r="H3" s="60" t="s">
        <v>14</v>
      </c>
      <c r="I3" s="59" t="s">
        <v>15</v>
      </c>
    </row>
    <row r="4" spans="1:9">
      <c r="A4" s="8">
        <v>2</v>
      </c>
      <c r="B4" s="56">
        <v>1</v>
      </c>
      <c r="C4" s="56" t="s">
        <v>16</v>
      </c>
      <c r="D4" s="56" t="s">
        <v>10</v>
      </c>
      <c r="E4" s="56" t="s">
        <v>11</v>
      </c>
      <c r="F4" s="70"/>
      <c r="G4" s="57" t="s">
        <v>17</v>
      </c>
      <c r="H4" s="60" t="s">
        <v>14</v>
      </c>
      <c r="I4" s="59" t="s">
        <v>15</v>
      </c>
    </row>
    <row r="5" spans="1:9">
      <c r="A5" s="8">
        <v>3</v>
      </c>
      <c r="B5" s="56">
        <v>2</v>
      </c>
      <c r="C5" s="56" t="s">
        <v>18</v>
      </c>
      <c r="D5" s="56" t="s">
        <v>10</v>
      </c>
      <c r="E5" s="56" t="s">
        <v>11</v>
      </c>
      <c r="F5" s="70"/>
      <c r="G5" s="57" t="s">
        <v>19</v>
      </c>
      <c r="H5" s="60" t="s">
        <v>14</v>
      </c>
      <c r="I5" s="59" t="s">
        <v>15</v>
      </c>
    </row>
    <row r="6" spans="1:9">
      <c r="A6" s="8">
        <v>4</v>
      </c>
      <c r="B6" s="56">
        <v>3</v>
      </c>
      <c r="C6" s="56" t="s">
        <v>20</v>
      </c>
      <c r="D6" s="56" t="s">
        <v>10</v>
      </c>
      <c r="E6" s="56" t="s">
        <v>11</v>
      </c>
      <c r="F6" s="71"/>
      <c r="G6" s="57" t="s">
        <v>21</v>
      </c>
      <c r="H6" s="60" t="s">
        <v>14</v>
      </c>
      <c r="I6" s="59" t="s">
        <v>15</v>
      </c>
    </row>
    <row r="7" spans="1:9" ht="96.75" customHeight="1">
      <c r="B7" s="65" t="s">
        <v>22</v>
      </c>
      <c r="C7" s="66"/>
      <c r="D7" s="66"/>
      <c r="E7" s="66"/>
      <c r="F7" s="66"/>
      <c r="G7" s="66"/>
      <c r="H7" s="66"/>
      <c r="I7" s="67"/>
    </row>
    <row r="11" spans="1:9" ht="20.100000000000001" customHeight="1">
      <c r="B11" s="64" t="s">
        <v>23</v>
      </c>
      <c r="C11" s="64"/>
      <c r="D11" s="64"/>
      <c r="E11" s="64"/>
      <c r="F11" s="64"/>
      <c r="G11" s="64"/>
      <c r="H11" s="64"/>
      <c r="I11" s="64"/>
    </row>
    <row r="12" spans="1:9" s="55" customFormat="1" ht="25.5">
      <c r="B12" s="2" t="s">
        <v>1</v>
      </c>
      <c r="C12" s="2" t="s">
        <v>2</v>
      </c>
      <c r="D12" s="2" t="s">
        <v>3</v>
      </c>
      <c r="E12" s="2" t="s">
        <v>4</v>
      </c>
      <c r="F12" s="2" t="s">
        <v>5</v>
      </c>
      <c r="G12" s="2" t="s">
        <v>6</v>
      </c>
      <c r="H12" s="2" t="s">
        <v>7</v>
      </c>
      <c r="I12" s="2" t="s">
        <v>8</v>
      </c>
    </row>
    <row r="13" spans="1:9" ht="14.25" customHeight="1">
      <c r="A13" s="8">
        <v>1</v>
      </c>
      <c r="B13" s="18">
        <v>20480</v>
      </c>
      <c r="C13" s="18" t="str">
        <f>DEC2HEX(B13)</f>
        <v>5000</v>
      </c>
      <c r="D13" s="46" t="s">
        <v>24</v>
      </c>
      <c r="E13" s="18" t="s">
        <v>25</v>
      </c>
      <c r="F13" s="72" t="s">
        <v>26</v>
      </c>
      <c r="G13" s="58" t="s">
        <v>27</v>
      </c>
      <c r="H13" s="60" t="s">
        <v>14</v>
      </c>
      <c r="I13" s="74" t="s">
        <v>28</v>
      </c>
    </row>
    <row r="14" spans="1:9">
      <c r="A14" s="8">
        <v>2</v>
      </c>
      <c r="B14" s="18">
        <v>20481</v>
      </c>
      <c r="C14" s="18" t="str">
        <f>DEC2HEX(B14)</f>
        <v>5001</v>
      </c>
      <c r="D14" s="46" t="s">
        <v>24</v>
      </c>
      <c r="E14" s="18" t="s">
        <v>25</v>
      </c>
      <c r="F14" s="73"/>
      <c r="G14" s="58" t="s">
        <v>29</v>
      </c>
      <c r="H14" s="60" t="s">
        <v>14</v>
      </c>
      <c r="I14" s="75"/>
    </row>
    <row r="15" spans="1:9" ht="174" customHeight="1">
      <c r="B15" s="68" t="s">
        <v>30</v>
      </c>
      <c r="C15" s="68"/>
      <c r="D15" s="68"/>
      <c r="E15" s="68"/>
      <c r="F15" s="68"/>
      <c r="G15" s="68"/>
      <c r="H15" s="68"/>
      <c r="I15" s="68"/>
    </row>
  </sheetData>
  <mergeCells count="7">
    <mergeCell ref="B1:I1"/>
    <mergeCell ref="B7:I7"/>
    <mergeCell ref="B11:I11"/>
    <mergeCell ref="B15:I15"/>
    <mergeCell ref="F3:F6"/>
    <mergeCell ref="F13:F14"/>
    <mergeCell ref="I13:I14"/>
  </mergeCells>
  <phoneticPr fontId="26" type="noConversion"/>
  <pageMargins left="0.39305555555555599" right="0.196527777777778"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1"/>
  <sheetViews>
    <sheetView topLeftCell="B217" zoomScale="70" zoomScaleNormal="70" workbookViewId="0">
      <selection activeCell="E252" sqref="E252"/>
    </sheetView>
  </sheetViews>
  <sheetFormatPr defaultColWidth="6.625" defaultRowHeight="12.75"/>
  <cols>
    <col min="1" max="1" width="8.625" style="42" customWidth="1"/>
    <col min="2" max="2" width="15.125" style="43" customWidth="1"/>
    <col min="3" max="3" width="14.75" style="43" customWidth="1"/>
    <col min="4" max="4" width="16.375" style="44" customWidth="1"/>
    <col min="5" max="5" width="59.625" style="44" customWidth="1"/>
    <col min="6" max="6" width="23.25" style="44" customWidth="1"/>
    <col min="7" max="7" width="14.125" style="44" customWidth="1"/>
    <col min="8" max="8" width="9.25" style="44" customWidth="1"/>
    <col min="9" max="16384" width="6.625" style="44"/>
  </cols>
  <sheetData>
    <row r="1" spans="1:7" ht="20.100000000000001" customHeight="1">
      <c r="A1" s="45"/>
      <c r="B1" s="76" t="s">
        <v>31</v>
      </c>
      <c r="C1" s="77"/>
      <c r="D1" s="77"/>
      <c r="E1" s="77"/>
      <c r="F1" s="77"/>
      <c r="G1" s="77"/>
    </row>
    <row r="2" spans="1:7" ht="25.5">
      <c r="A2" s="45"/>
      <c r="B2" s="2" t="s">
        <v>1</v>
      </c>
      <c r="C2" s="2" t="s">
        <v>2</v>
      </c>
      <c r="D2" s="2" t="s">
        <v>5</v>
      </c>
      <c r="E2" s="2" t="s">
        <v>6</v>
      </c>
      <c r="F2" s="2" t="s">
        <v>7</v>
      </c>
      <c r="G2" s="2" t="s">
        <v>8</v>
      </c>
    </row>
    <row r="3" spans="1:7">
      <c r="A3" s="45">
        <v>1</v>
      </c>
      <c r="B3" s="19">
        <v>4096</v>
      </c>
      <c r="C3" s="19" t="str">
        <f>DEC2HEX(B3)</f>
        <v>1000</v>
      </c>
      <c r="D3" s="80" t="s">
        <v>32</v>
      </c>
      <c r="E3" s="20" t="s">
        <v>33</v>
      </c>
      <c r="F3" s="18" t="s">
        <v>34</v>
      </c>
      <c r="G3" s="47" t="s">
        <v>35</v>
      </c>
    </row>
    <row r="4" spans="1:7">
      <c r="A4" s="45">
        <v>2</v>
      </c>
      <c r="B4" s="19">
        <v>4097</v>
      </c>
      <c r="C4" s="19" t="str">
        <f t="shared" ref="C4" si="0">DEC2HEX(B4)</f>
        <v>1001</v>
      </c>
      <c r="D4" s="80"/>
      <c r="E4" s="20" t="s">
        <v>36</v>
      </c>
      <c r="F4" s="18" t="s">
        <v>34</v>
      </c>
      <c r="G4" s="47" t="s">
        <v>35</v>
      </c>
    </row>
    <row r="5" spans="1:7">
      <c r="A5" s="45">
        <v>3</v>
      </c>
      <c r="B5" s="19">
        <v>4098</v>
      </c>
      <c r="C5" s="19" t="str">
        <f t="shared" ref="C5" si="1">DEC2HEX(B5)</f>
        <v>1002</v>
      </c>
      <c r="D5" s="80"/>
      <c r="E5" s="20" t="s">
        <v>37</v>
      </c>
      <c r="F5" s="18" t="s">
        <v>34</v>
      </c>
      <c r="G5" s="47" t="s">
        <v>35</v>
      </c>
    </row>
    <row r="6" spans="1:7">
      <c r="A6" s="45">
        <v>4</v>
      </c>
      <c r="B6" s="19">
        <v>4099</v>
      </c>
      <c r="C6" s="19" t="str">
        <f t="shared" ref="C6" si="2">DEC2HEX(B6)</f>
        <v>1003</v>
      </c>
      <c r="D6" s="80"/>
      <c r="E6" s="47" t="s">
        <v>38</v>
      </c>
      <c r="F6" s="18" t="s">
        <v>34</v>
      </c>
      <c r="G6" s="47" t="s">
        <v>35</v>
      </c>
    </row>
    <row r="7" spans="1:7">
      <c r="A7" s="45">
        <v>5</v>
      </c>
      <c r="B7" s="19">
        <v>4100</v>
      </c>
      <c r="C7" s="19" t="str">
        <f t="shared" ref="C7:C36" si="3">DEC2HEX(B7)</f>
        <v>1004</v>
      </c>
      <c r="D7" s="80"/>
      <c r="E7" s="47" t="s">
        <v>39</v>
      </c>
      <c r="F7" s="18" t="s">
        <v>34</v>
      </c>
      <c r="G7" s="47" t="s">
        <v>35</v>
      </c>
    </row>
    <row r="8" spans="1:7">
      <c r="A8" s="45">
        <v>6</v>
      </c>
      <c r="B8" s="19">
        <v>4101</v>
      </c>
      <c r="C8" s="19" t="str">
        <f t="shared" si="3"/>
        <v>1005</v>
      </c>
      <c r="D8" s="80" t="s">
        <v>40</v>
      </c>
      <c r="E8" s="20" t="s">
        <v>41</v>
      </c>
      <c r="F8" s="18" t="s">
        <v>34</v>
      </c>
      <c r="G8" s="47" t="s">
        <v>35</v>
      </c>
    </row>
    <row r="9" spans="1:7">
      <c r="A9" s="45">
        <v>7</v>
      </c>
      <c r="B9" s="19">
        <v>4102</v>
      </c>
      <c r="C9" s="19" t="str">
        <f t="shared" si="3"/>
        <v>1006</v>
      </c>
      <c r="D9" s="80"/>
      <c r="E9" s="20" t="s">
        <v>42</v>
      </c>
      <c r="F9" s="18" t="s">
        <v>34</v>
      </c>
      <c r="G9" s="47" t="s">
        <v>35</v>
      </c>
    </row>
    <row r="10" spans="1:7">
      <c r="A10" s="45">
        <v>8</v>
      </c>
      <c r="B10" s="19">
        <v>4103</v>
      </c>
      <c r="C10" s="19" t="str">
        <f t="shared" si="3"/>
        <v>1007</v>
      </c>
      <c r="D10" s="80"/>
      <c r="E10" s="20" t="s">
        <v>43</v>
      </c>
      <c r="F10" s="18" t="s">
        <v>34</v>
      </c>
      <c r="G10" s="47" t="s">
        <v>35</v>
      </c>
    </row>
    <row r="11" spans="1:7">
      <c r="A11" s="45">
        <v>9</v>
      </c>
      <c r="B11" s="19">
        <v>4104</v>
      </c>
      <c r="C11" s="19" t="str">
        <f t="shared" si="3"/>
        <v>1008</v>
      </c>
      <c r="D11" s="80"/>
      <c r="E11" s="47" t="s">
        <v>44</v>
      </c>
      <c r="F11" s="18" t="s">
        <v>34</v>
      </c>
      <c r="G11" s="47" t="s">
        <v>35</v>
      </c>
    </row>
    <row r="12" spans="1:7">
      <c r="A12" s="45">
        <v>10</v>
      </c>
      <c r="B12" s="19">
        <v>4105</v>
      </c>
      <c r="C12" s="19" t="str">
        <f t="shared" si="3"/>
        <v>1009</v>
      </c>
      <c r="D12" s="80" t="s">
        <v>45</v>
      </c>
      <c r="E12" s="20" t="s">
        <v>46</v>
      </c>
      <c r="F12" s="18" t="s">
        <v>47</v>
      </c>
      <c r="G12" s="47" t="s">
        <v>35</v>
      </c>
    </row>
    <row r="13" spans="1:7">
      <c r="A13" s="45">
        <v>11</v>
      </c>
      <c r="B13" s="19">
        <v>4106</v>
      </c>
      <c r="C13" s="19" t="str">
        <f t="shared" si="3"/>
        <v>100A</v>
      </c>
      <c r="D13" s="80"/>
      <c r="E13" s="20" t="s">
        <v>48</v>
      </c>
      <c r="F13" s="18" t="s">
        <v>47</v>
      </c>
      <c r="G13" s="47" t="s">
        <v>35</v>
      </c>
    </row>
    <row r="14" spans="1:7">
      <c r="A14" s="45">
        <v>12</v>
      </c>
      <c r="B14" s="19">
        <v>4107</v>
      </c>
      <c r="C14" s="19" t="str">
        <f t="shared" si="3"/>
        <v>100B</v>
      </c>
      <c r="D14" s="80"/>
      <c r="E14" s="20" t="s">
        <v>49</v>
      </c>
      <c r="F14" s="18" t="s">
        <v>47</v>
      </c>
      <c r="G14" s="47" t="s">
        <v>35</v>
      </c>
    </row>
    <row r="15" spans="1:7">
      <c r="A15" s="45">
        <v>13</v>
      </c>
      <c r="B15" s="19">
        <v>4108</v>
      </c>
      <c r="C15" s="19" t="str">
        <f t="shared" si="3"/>
        <v>100C</v>
      </c>
      <c r="D15" s="80"/>
      <c r="E15" s="20" t="s">
        <v>50</v>
      </c>
      <c r="F15" s="18" t="s">
        <v>47</v>
      </c>
      <c r="G15" s="47" t="s">
        <v>35</v>
      </c>
    </row>
    <row r="16" spans="1:7">
      <c r="A16" s="45">
        <v>14</v>
      </c>
      <c r="B16" s="19">
        <v>4109</v>
      </c>
      <c r="C16" s="19" t="str">
        <f t="shared" si="3"/>
        <v>100D</v>
      </c>
      <c r="D16" s="80"/>
      <c r="E16" s="20" t="s">
        <v>51</v>
      </c>
      <c r="F16" s="18" t="s">
        <v>47</v>
      </c>
      <c r="G16" s="47" t="s">
        <v>35</v>
      </c>
    </row>
    <row r="17" spans="1:7">
      <c r="A17" s="45">
        <v>15</v>
      </c>
      <c r="B17" s="19">
        <v>4110</v>
      </c>
      <c r="C17" s="19" t="str">
        <f t="shared" si="3"/>
        <v>100E</v>
      </c>
      <c r="D17" s="80" t="s">
        <v>52</v>
      </c>
      <c r="E17" s="20" t="s">
        <v>53</v>
      </c>
      <c r="F17" s="18" t="s">
        <v>47</v>
      </c>
      <c r="G17" s="47" t="s">
        <v>54</v>
      </c>
    </row>
    <row r="18" spans="1:7">
      <c r="A18" s="45">
        <v>16</v>
      </c>
      <c r="B18" s="19">
        <v>4111</v>
      </c>
      <c r="C18" s="19" t="str">
        <f t="shared" si="3"/>
        <v>100F</v>
      </c>
      <c r="D18" s="80"/>
      <c r="E18" s="20" t="s">
        <v>55</v>
      </c>
      <c r="F18" s="18" t="s">
        <v>47</v>
      </c>
      <c r="G18" s="47" t="s">
        <v>54</v>
      </c>
    </row>
    <row r="19" spans="1:7">
      <c r="A19" s="45">
        <v>17</v>
      </c>
      <c r="B19" s="19">
        <v>4112</v>
      </c>
      <c r="C19" s="19" t="str">
        <f t="shared" si="3"/>
        <v>1010</v>
      </c>
      <c r="D19" s="80"/>
      <c r="E19" s="20" t="s">
        <v>56</v>
      </c>
      <c r="F19" s="18" t="s">
        <v>47</v>
      </c>
      <c r="G19" s="47" t="s">
        <v>54</v>
      </c>
    </row>
    <row r="20" spans="1:7">
      <c r="A20" s="45">
        <v>18</v>
      </c>
      <c r="B20" s="19">
        <v>4113</v>
      </c>
      <c r="C20" s="19" t="str">
        <f t="shared" si="3"/>
        <v>1011</v>
      </c>
      <c r="D20" s="80"/>
      <c r="E20" s="20" t="s">
        <v>57</v>
      </c>
      <c r="F20" s="18" t="s">
        <v>47</v>
      </c>
      <c r="G20" s="47" t="s">
        <v>54</v>
      </c>
    </row>
    <row r="21" spans="1:7">
      <c r="A21" s="45">
        <v>19</v>
      </c>
      <c r="B21" s="19">
        <v>4114</v>
      </c>
      <c r="C21" s="19" t="str">
        <f t="shared" si="3"/>
        <v>1012</v>
      </c>
      <c r="D21" s="80" t="s">
        <v>58</v>
      </c>
      <c r="E21" s="20" t="s">
        <v>59</v>
      </c>
      <c r="F21" s="18" t="s">
        <v>47</v>
      </c>
      <c r="G21" s="47" t="s">
        <v>54</v>
      </c>
    </row>
    <row r="22" spans="1:7">
      <c r="A22" s="45">
        <v>20</v>
      </c>
      <c r="B22" s="19">
        <v>4115</v>
      </c>
      <c r="C22" s="19" t="str">
        <f t="shared" si="3"/>
        <v>1013</v>
      </c>
      <c r="D22" s="80"/>
      <c r="E22" s="20" t="s">
        <v>60</v>
      </c>
      <c r="F22" s="18" t="s">
        <v>47</v>
      </c>
      <c r="G22" s="47" t="s">
        <v>54</v>
      </c>
    </row>
    <row r="23" spans="1:7">
      <c r="A23" s="45">
        <v>21</v>
      </c>
      <c r="B23" s="19">
        <v>4116</v>
      </c>
      <c r="C23" s="19" t="str">
        <f t="shared" si="3"/>
        <v>1014</v>
      </c>
      <c r="D23" s="80"/>
      <c r="E23" s="20" t="s">
        <v>61</v>
      </c>
      <c r="F23" s="18" t="s">
        <v>47</v>
      </c>
      <c r="G23" s="47" t="s">
        <v>54</v>
      </c>
    </row>
    <row r="24" spans="1:7">
      <c r="A24" s="45">
        <v>22</v>
      </c>
      <c r="B24" s="19">
        <v>4117</v>
      </c>
      <c r="C24" s="19" t="str">
        <f t="shared" si="3"/>
        <v>1015</v>
      </c>
      <c r="D24" s="80"/>
      <c r="E24" s="20" t="s">
        <v>62</v>
      </c>
      <c r="F24" s="18" t="s">
        <v>47</v>
      </c>
      <c r="G24" s="47" t="s">
        <v>54</v>
      </c>
    </row>
    <row r="25" spans="1:7">
      <c r="A25" s="45">
        <v>23</v>
      </c>
      <c r="B25" s="19">
        <v>4118</v>
      </c>
      <c r="C25" s="19" t="str">
        <f t="shared" si="3"/>
        <v>1016</v>
      </c>
      <c r="D25" s="80" t="s">
        <v>63</v>
      </c>
      <c r="E25" s="20" t="s">
        <v>64</v>
      </c>
      <c r="F25" s="18" t="s">
        <v>47</v>
      </c>
      <c r="G25" s="47" t="s">
        <v>54</v>
      </c>
    </row>
    <row r="26" spans="1:7">
      <c r="A26" s="45">
        <v>24</v>
      </c>
      <c r="B26" s="19">
        <v>4119</v>
      </c>
      <c r="C26" s="19" t="str">
        <f t="shared" si="3"/>
        <v>1017</v>
      </c>
      <c r="D26" s="80"/>
      <c r="E26" s="20" t="s">
        <v>65</v>
      </c>
      <c r="F26" s="18" t="s">
        <v>47</v>
      </c>
      <c r="G26" s="47" t="s">
        <v>54</v>
      </c>
    </row>
    <row r="27" spans="1:7">
      <c r="A27" s="45">
        <v>25</v>
      </c>
      <c r="B27" s="19">
        <v>4120</v>
      </c>
      <c r="C27" s="19" t="str">
        <f t="shared" si="3"/>
        <v>1018</v>
      </c>
      <c r="D27" s="80"/>
      <c r="E27" s="20" t="s">
        <v>66</v>
      </c>
      <c r="F27" s="18" t="s">
        <v>47</v>
      </c>
      <c r="G27" s="47" t="s">
        <v>54</v>
      </c>
    </row>
    <row r="28" spans="1:7">
      <c r="A28" s="45">
        <v>26</v>
      </c>
      <c r="B28" s="19">
        <v>4121</v>
      </c>
      <c r="C28" s="19" t="str">
        <f t="shared" si="3"/>
        <v>1019</v>
      </c>
      <c r="D28" s="80"/>
      <c r="E28" s="20" t="s">
        <v>67</v>
      </c>
      <c r="F28" s="18" t="s">
        <v>47</v>
      </c>
      <c r="G28" s="47" t="s">
        <v>54</v>
      </c>
    </row>
    <row r="29" spans="1:7">
      <c r="A29" s="45">
        <v>27</v>
      </c>
      <c r="B29" s="19">
        <v>4122</v>
      </c>
      <c r="C29" s="19" t="str">
        <f t="shared" si="3"/>
        <v>101A</v>
      </c>
      <c r="D29" s="80" t="s">
        <v>68</v>
      </c>
      <c r="E29" s="20" t="s">
        <v>69</v>
      </c>
      <c r="F29" s="18" t="s">
        <v>34</v>
      </c>
      <c r="G29" s="47" t="s">
        <v>70</v>
      </c>
    </row>
    <row r="30" spans="1:7">
      <c r="A30" s="45">
        <v>28</v>
      </c>
      <c r="B30" s="19">
        <v>4123</v>
      </c>
      <c r="C30" s="19" t="str">
        <f t="shared" si="3"/>
        <v>101B</v>
      </c>
      <c r="D30" s="80"/>
      <c r="E30" s="20" t="s">
        <v>71</v>
      </c>
      <c r="F30" s="18" t="s">
        <v>34</v>
      </c>
      <c r="G30" s="47" t="s">
        <v>70</v>
      </c>
    </row>
    <row r="31" spans="1:7">
      <c r="A31" s="45">
        <v>29</v>
      </c>
      <c r="B31" s="19">
        <v>4124</v>
      </c>
      <c r="C31" s="19" t="str">
        <f t="shared" si="3"/>
        <v>101C</v>
      </c>
      <c r="D31" s="80"/>
      <c r="E31" s="20" t="s">
        <v>72</v>
      </c>
      <c r="F31" s="18" t="s">
        <v>34</v>
      </c>
      <c r="G31" s="47" t="s">
        <v>70</v>
      </c>
    </row>
    <row r="32" spans="1:7">
      <c r="A32" s="45">
        <v>30</v>
      </c>
      <c r="B32" s="19">
        <v>4125</v>
      </c>
      <c r="C32" s="19" t="str">
        <f t="shared" si="3"/>
        <v>101D</v>
      </c>
      <c r="D32" s="80"/>
      <c r="E32" s="20" t="s">
        <v>73</v>
      </c>
      <c r="F32" s="18" t="s">
        <v>34</v>
      </c>
      <c r="G32" s="47" t="s">
        <v>70</v>
      </c>
    </row>
    <row r="33" spans="1:7">
      <c r="A33" s="45">
        <v>31</v>
      </c>
      <c r="B33" s="19">
        <v>4126</v>
      </c>
      <c r="C33" s="19" t="str">
        <f t="shared" si="3"/>
        <v>101E</v>
      </c>
      <c r="D33" s="46" t="s">
        <v>74</v>
      </c>
      <c r="E33" s="48" t="s">
        <v>75</v>
      </c>
      <c r="F33" s="18" t="s">
        <v>34</v>
      </c>
      <c r="G33" s="47" t="s">
        <v>35</v>
      </c>
    </row>
    <row r="34" spans="1:7">
      <c r="A34" s="45">
        <v>32</v>
      </c>
      <c r="B34" s="19">
        <v>4127</v>
      </c>
      <c r="C34" s="19" t="str">
        <f t="shared" si="3"/>
        <v>101F</v>
      </c>
      <c r="D34" s="80" t="s">
        <v>76</v>
      </c>
      <c r="E34" s="20" t="s">
        <v>77</v>
      </c>
      <c r="F34" s="18" t="s">
        <v>78</v>
      </c>
      <c r="G34" s="47" t="s">
        <v>79</v>
      </c>
    </row>
    <row r="35" spans="1:7">
      <c r="A35" s="45">
        <v>33</v>
      </c>
      <c r="B35" s="19">
        <v>4128</v>
      </c>
      <c r="C35" s="19" t="str">
        <f t="shared" si="3"/>
        <v>1020</v>
      </c>
      <c r="D35" s="80"/>
      <c r="E35" s="20" t="s">
        <v>80</v>
      </c>
      <c r="F35" s="18" t="s">
        <v>78</v>
      </c>
      <c r="G35" s="47" t="s">
        <v>79</v>
      </c>
    </row>
    <row r="36" spans="1:7">
      <c r="A36" s="45">
        <v>34</v>
      </c>
      <c r="B36" s="19">
        <v>4129</v>
      </c>
      <c r="C36" s="19" t="str">
        <f t="shared" si="3"/>
        <v>1021</v>
      </c>
      <c r="D36" s="46" t="s">
        <v>81</v>
      </c>
      <c r="E36" s="49" t="s">
        <v>82</v>
      </c>
      <c r="F36" s="61" t="s">
        <v>14</v>
      </c>
      <c r="G36" s="47" t="s">
        <v>83</v>
      </c>
    </row>
    <row r="37" spans="1:7">
      <c r="A37" s="45"/>
    </row>
    <row r="38" spans="1:7">
      <c r="A38" s="45"/>
    </row>
    <row r="40" spans="1:7" ht="20.100000000000001" customHeight="1">
      <c r="A40" s="50"/>
      <c r="B40" s="78" t="s">
        <v>84</v>
      </c>
      <c r="C40" s="78"/>
      <c r="D40" s="78"/>
      <c r="E40" s="78"/>
      <c r="F40" s="78"/>
      <c r="G40" s="78"/>
    </row>
    <row r="41" spans="1:7" ht="25.5">
      <c r="A41" s="50"/>
      <c r="B41" s="2" t="s">
        <v>1</v>
      </c>
      <c r="C41" s="2" t="s">
        <v>2</v>
      </c>
      <c r="D41" s="2" t="s">
        <v>5</v>
      </c>
      <c r="E41" s="2" t="s">
        <v>6</v>
      </c>
      <c r="F41" s="2" t="s">
        <v>7</v>
      </c>
      <c r="G41" s="2" t="s">
        <v>8</v>
      </c>
    </row>
    <row r="42" spans="1:7">
      <c r="A42" s="50">
        <v>1</v>
      </c>
      <c r="B42" s="51">
        <v>4352</v>
      </c>
      <c r="C42" s="51" t="str">
        <f t="shared" ref="C42" si="4">DEC2HEX(B42,4)</f>
        <v>1100</v>
      </c>
      <c r="D42" s="81" t="s">
        <v>85</v>
      </c>
      <c r="E42" s="52" t="s">
        <v>86</v>
      </c>
      <c r="F42" s="51" t="s">
        <v>87</v>
      </c>
      <c r="G42" s="52" t="s">
        <v>88</v>
      </c>
    </row>
    <row r="43" spans="1:7">
      <c r="A43" s="50">
        <v>2</v>
      </c>
      <c r="B43" s="51">
        <v>4353</v>
      </c>
      <c r="C43" s="51" t="str">
        <f t="shared" ref="C43:C74" si="5">DEC2HEX(B43,4)</f>
        <v>1101</v>
      </c>
      <c r="D43" s="82"/>
      <c r="E43" s="52" t="s">
        <v>89</v>
      </c>
      <c r="F43" s="51" t="s">
        <v>87</v>
      </c>
      <c r="G43" s="52" t="s">
        <v>88</v>
      </c>
    </row>
    <row r="44" spans="1:7">
      <c r="A44" s="50">
        <v>3</v>
      </c>
      <c r="B44" s="51">
        <v>4354</v>
      </c>
      <c r="C44" s="51" t="str">
        <f t="shared" si="5"/>
        <v>1102</v>
      </c>
      <c r="D44" s="82"/>
      <c r="E44" s="52" t="s">
        <v>90</v>
      </c>
      <c r="F44" s="51" t="s">
        <v>87</v>
      </c>
      <c r="G44" s="52" t="s">
        <v>88</v>
      </c>
    </row>
    <row r="45" spans="1:7">
      <c r="A45" s="50">
        <v>4</v>
      </c>
      <c r="B45" s="51">
        <v>4355</v>
      </c>
      <c r="C45" s="51" t="str">
        <f t="shared" si="5"/>
        <v>1103</v>
      </c>
      <c r="D45" s="82"/>
      <c r="E45" s="53" t="s">
        <v>91</v>
      </c>
      <c r="F45" s="51" t="s">
        <v>87</v>
      </c>
      <c r="G45" s="52" t="s">
        <v>88</v>
      </c>
    </row>
    <row r="46" spans="1:7">
      <c r="A46" s="50">
        <v>5</v>
      </c>
      <c r="B46" s="51">
        <v>4356</v>
      </c>
      <c r="C46" s="51" t="str">
        <f t="shared" si="5"/>
        <v>1104</v>
      </c>
      <c r="D46" s="82"/>
      <c r="E46" s="54" t="s">
        <v>92</v>
      </c>
      <c r="F46" s="51" t="s">
        <v>87</v>
      </c>
      <c r="G46" s="52" t="s">
        <v>88</v>
      </c>
    </row>
    <row r="47" spans="1:7">
      <c r="A47" s="50">
        <v>6</v>
      </c>
      <c r="B47" s="51">
        <v>4357</v>
      </c>
      <c r="C47" s="51" t="str">
        <f t="shared" si="5"/>
        <v>1105</v>
      </c>
      <c r="D47" s="82"/>
      <c r="E47" s="54" t="s">
        <v>93</v>
      </c>
      <c r="F47" s="51" t="s">
        <v>87</v>
      </c>
      <c r="G47" s="52" t="s">
        <v>88</v>
      </c>
    </row>
    <row r="48" spans="1:7">
      <c r="A48" s="50">
        <v>7</v>
      </c>
      <c r="B48" s="51">
        <v>4358</v>
      </c>
      <c r="C48" s="51" t="str">
        <f t="shared" si="5"/>
        <v>1106</v>
      </c>
      <c r="D48" s="82"/>
      <c r="E48" s="54" t="s">
        <v>94</v>
      </c>
      <c r="F48" s="51" t="s">
        <v>87</v>
      </c>
      <c r="G48" s="52" t="s">
        <v>88</v>
      </c>
    </row>
    <row r="49" spans="1:7">
      <c r="A49" s="50">
        <v>8</v>
      </c>
      <c r="B49" s="51">
        <v>4359</v>
      </c>
      <c r="C49" s="51" t="str">
        <f t="shared" si="5"/>
        <v>1107</v>
      </c>
      <c r="D49" s="82"/>
      <c r="E49" s="53" t="s">
        <v>95</v>
      </c>
      <c r="F49" s="51" t="s">
        <v>87</v>
      </c>
      <c r="G49" s="52" t="s">
        <v>88</v>
      </c>
    </row>
    <row r="50" spans="1:7">
      <c r="A50" s="50">
        <v>9</v>
      </c>
      <c r="B50" s="51">
        <v>4360</v>
      </c>
      <c r="C50" s="51" t="str">
        <f t="shared" si="5"/>
        <v>1108</v>
      </c>
      <c r="D50" s="72" t="s">
        <v>96</v>
      </c>
      <c r="E50" s="47" t="s">
        <v>97</v>
      </c>
      <c r="F50" s="51" t="s">
        <v>87</v>
      </c>
      <c r="G50" s="52" t="s">
        <v>88</v>
      </c>
    </row>
    <row r="51" spans="1:7">
      <c r="A51" s="50">
        <v>10</v>
      </c>
      <c r="B51" s="51">
        <v>4361</v>
      </c>
      <c r="C51" s="51" t="str">
        <f t="shared" si="5"/>
        <v>1109</v>
      </c>
      <c r="D51" s="83"/>
      <c r="E51" s="47" t="s">
        <v>98</v>
      </c>
      <c r="F51" s="51" t="s">
        <v>87</v>
      </c>
      <c r="G51" s="52" t="s">
        <v>88</v>
      </c>
    </row>
    <row r="52" spans="1:7">
      <c r="A52" s="50">
        <v>11</v>
      </c>
      <c r="B52" s="51">
        <v>4362</v>
      </c>
      <c r="C52" s="51" t="str">
        <f t="shared" si="5"/>
        <v>110A</v>
      </c>
      <c r="D52" s="83"/>
      <c r="E52" s="47" t="s">
        <v>99</v>
      </c>
      <c r="F52" s="51" t="s">
        <v>87</v>
      </c>
      <c r="G52" s="52" t="s">
        <v>88</v>
      </c>
    </row>
    <row r="53" spans="1:7">
      <c r="A53" s="50">
        <v>12</v>
      </c>
      <c r="B53" s="51">
        <v>4363</v>
      </c>
      <c r="C53" s="51" t="str">
        <f t="shared" si="5"/>
        <v>110B</v>
      </c>
      <c r="D53" s="83"/>
      <c r="E53" s="47" t="s">
        <v>100</v>
      </c>
      <c r="F53" s="51" t="s">
        <v>87</v>
      </c>
      <c r="G53" s="52" t="s">
        <v>88</v>
      </c>
    </row>
    <row r="54" spans="1:7">
      <c r="A54" s="50">
        <v>13</v>
      </c>
      <c r="B54" s="51">
        <v>4364</v>
      </c>
      <c r="C54" s="51" t="str">
        <f t="shared" si="5"/>
        <v>110C</v>
      </c>
      <c r="D54" s="83"/>
      <c r="E54" s="47" t="s">
        <v>101</v>
      </c>
      <c r="F54" s="51" t="s">
        <v>87</v>
      </c>
      <c r="G54" s="52" t="s">
        <v>88</v>
      </c>
    </row>
    <row r="55" spans="1:7">
      <c r="A55" s="50">
        <v>14</v>
      </c>
      <c r="B55" s="51">
        <v>4365</v>
      </c>
      <c r="C55" s="51" t="str">
        <f t="shared" si="5"/>
        <v>110D</v>
      </c>
      <c r="D55" s="83"/>
      <c r="E55" s="47" t="s">
        <v>102</v>
      </c>
      <c r="F55" s="51" t="s">
        <v>87</v>
      </c>
      <c r="G55" s="52" t="s">
        <v>88</v>
      </c>
    </row>
    <row r="56" spans="1:7">
      <c r="A56" s="50">
        <v>15</v>
      </c>
      <c r="B56" s="51">
        <v>4366</v>
      </c>
      <c r="C56" s="51" t="str">
        <f t="shared" si="5"/>
        <v>110E</v>
      </c>
      <c r="D56" s="83"/>
      <c r="E56" s="47" t="s">
        <v>103</v>
      </c>
      <c r="F56" s="51" t="s">
        <v>87</v>
      </c>
      <c r="G56" s="52" t="s">
        <v>88</v>
      </c>
    </row>
    <row r="57" spans="1:7">
      <c r="A57" s="50">
        <v>16</v>
      </c>
      <c r="B57" s="51">
        <v>4367</v>
      </c>
      <c r="C57" s="51" t="str">
        <f t="shared" si="5"/>
        <v>110F</v>
      </c>
      <c r="D57" s="83"/>
      <c r="E57" s="47" t="s">
        <v>104</v>
      </c>
      <c r="F57" s="51" t="s">
        <v>87</v>
      </c>
      <c r="G57" s="52" t="s">
        <v>88</v>
      </c>
    </row>
    <row r="58" spans="1:7">
      <c r="A58" s="50">
        <v>17</v>
      </c>
      <c r="B58" s="51">
        <v>4368</v>
      </c>
      <c r="C58" s="51" t="str">
        <f t="shared" si="5"/>
        <v>1110</v>
      </c>
      <c r="D58" s="83"/>
      <c r="E58" s="47" t="s">
        <v>105</v>
      </c>
      <c r="F58" s="51" t="s">
        <v>87</v>
      </c>
      <c r="G58" s="52" t="s">
        <v>88</v>
      </c>
    </row>
    <row r="59" spans="1:7">
      <c r="A59" s="50">
        <v>18</v>
      </c>
      <c r="B59" s="51">
        <v>4369</v>
      </c>
      <c r="C59" s="51" t="str">
        <f t="shared" si="5"/>
        <v>1111</v>
      </c>
      <c r="D59" s="83"/>
      <c r="E59" s="47" t="s">
        <v>106</v>
      </c>
      <c r="F59" s="51" t="s">
        <v>87</v>
      </c>
      <c r="G59" s="52" t="s">
        <v>88</v>
      </c>
    </row>
    <row r="60" spans="1:7">
      <c r="A60" s="50">
        <v>19</v>
      </c>
      <c r="B60" s="51">
        <v>4370</v>
      </c>
      <c r="C60" s="51" t="str">
        <f t="shared" si="5"/>
        <v>1112</v>
      </c>
      <c r="D60" s="83"/>
      <c r="E60" s="47" t="s">
        <v>107</v>
      </c>
      <c r="F60" s="51" t="s">
        <v>87</v>
      </c>
      <c r="G60" s="52" t="s">
        <v>88</v>
      </c>
    </row>
    <row r="61" spans="1:7">
      <c r="A61" s="50">
        <v>20</v>
      </c>
      <c r="B61" s="51">
        <v>4371</v>
      </c>
      <c r="C61" s="51" t="str">
        <f t="shared" si="5"/>
        <v>1113</v>
      </c>
      <c r="D61" s="83"/>
      <c r="E61" s="47" t="s">
        <v>108</v>
      </c>
      <c r="F61" s="51" t="s">
        <v>87</v>
      </c>
      <c r="G61" s="52" t="s">
        <v>88</v>
      </c>
    </row>
    <row r="62" spans="1:7">
      <c r="A62" s="50">
        <v>21</v>
      </c>
      <c r="B62" s="51">
        <v>4372</v>
      </c>
      <c r="C62" s="51" t="str">
        <f t="shared" si="5"/>
        <v>1114</v>
      </c>
      <c r="D62" s="83"/>
      <c r="E62" s="47" t="s">
        <v>109</v>
      </c>
      <c r="F62" s="51" t="s">
        <v>87</v>
      </c>
      <c r="G62" s="52" t="s">
        <v>88</v>
      </c>
    </row>
    <row r="63" spans="1:7">
      <c r="A63" s="50">
        <v>22</v>
      </c>
      <c r="B63" s="51">
        <v>4373</v>
      </c>
      <c r="C63" s="51" t="str">
        <f t="shared" si="5"/>
        <v>1115</v>
      </c>
      <c r="D63" s="83"/>
      <c r="E63" s="47" t="s">
        <v>110</v>
      </c>
      <c r="F63" s="51" t="s">
        <v>87</v>
      </c>
      <c r="G63" s="52" t="s">
        <v>88</v>
      </c>
    </row>
    <row r="64" spans="1:7">
      <c r="A64" s="50">
        <v>23</v>
      </c>
      <c r="B64" s="51">
        <v>4374</v>
      </c>
      <c r="C64" s="51" t="str">
        <f t="shared" si="5"/>
        <v>1116</v>
      </c>
      <c r="D64" s="84"/>
      <c r="E64" s="47" t="s">
        <v>111</v>
      </c>
      <c r="F64" s="51" t="s">
        <v>87</v>
      </c>
      <c r="G64" s="52" t="s">
        <v>88</v>
      </c>
    </row>
    <row r="65" spans="1:7">
      <c r="A65" s="50">
        <v>24</v>
      </c>
      <c r="B65" s="51">
        <v>4375</v>
      </c>
      <c r="C65" s="51" t="str">
        <f t="shared" si="5"/>
        <v>1117</v>
      </c>
      <c r="D65" s="72" t="s">
        <v>112</v>
      </c>
      <c r="E65" s="47" t="s">
        <v>113</v>
      </c>
      <c r="F65" s="51" t="s">
        <v>87</v>
      </c>
      <c r="G65" s="52" t="s">
        <v>88</v>
      </c>
    </row>
    <row r="66" spans="1:7">
      <c r="A66" s="50">
        <v>25</v>
      </c>
      <c r="B66" s="51">
        <v>4376</v>
      </c>
      <c r="C66" s="51" t="str">
        <f t="shared" si="5"/>
        <v>1118</v>
      </c>
      <c r="D66" s="83"/>
      <c r="E66" s="47" t="s">
        <v>114</v>
      </c>
      <c r="F66" s="51" t="s">
        <v>87</v>
      </c>
      <c r="G66" s="52" t="s">
        <v>88</v>
      </c>
    </row>
    <row r="67" spans="1:7">
      <c r="A67" s="50">
        <v>26</v>
      </c>
      <c r="B67" s="51">
        <v>4377</v>
      </c>
      <c r="C67" s="51" t="str">
        <f t="shared" si="5"/>
        <v>1119</v>
      </c>
      <c r="D67" s="83"/>
      <c r="E67" s="47" t="s">
        <v>115</v>
      </c>
      <c r="F67" s="51" t="s">
        <v>87</v>
      </c>
      <c r="G67" s="52" t="s">
        <v>88</v>
      </c>
    </row>
    <row r="68" spans="1:7">
      <c r="A68" s="50">
        <v>27</v>
      </c>
      <c r="B68" s="51">
        <v>4378</v>
      </c>
      <c r="C68" s="51" t="str">
        <f t="shared" si="5"/>
        <v>111A</v>
      </c>
      <c r="D68" s="83"/>
      <c r="E68" s="47" t="s">
        <v>116</v>
      </c>
      <c r="F68" s="51" t="s">
        <v>87</v>
      </c>
      <c r="G68" s="52" t="s">
        <v>88</v>
      </c>
    </row>
    <row r="69" spans="1:7">
      <c r="A69" s="50">
        <v>28</v>
      </c>
      <c r="B69" s="51">
        <v>4379</v>
      </c>
      <c r="C69" s="51" t="str">
        <f t="shared" si="5"/>
        <v>111B</v>
      </c>
      <c r="D69" s="83"/>
      <c r="E69" s="47" t="s">
        <v>117</v>
      </c>
      <c r="F69" s="51" t="s">
        <v>87</v>
      </c>
      <c r="G69" s="52" t="s">
        <v>88</v>
      </c>
    </row>
    <row r="70" spans="1:7">
      <c r="A70" s="50">
        <v>29</v>
      </c>
      <c r="B70" s="51">
        <v>4380</v>
      </c>
      <c r="C70" s="51" t="str">
        <f t="shared" si="5"/>
        <v>111C</v>
      </c>
      <c r="D70" s="83"/>
      <c r="E70" s="47" t="s">
        <v>118</v>
      </c>
      <c r="F70" s="51" t="s">
        <v>87</v>
      </c>
      <c r="G70" s="52" t="s">
        <v>88</v>
      </c>
    </row>
    <row r="71" spans="1:7">
      <c r="A71" s="50">
        <v>30</v>
      </c>
      <c r="B71" s="51">
        <v>4381</v>
      </c>
      <c r="C71" s="51" t="str">
        <f t="shared" si="5"/>
        <v>111D</v>
      </c>
      <c r="D71" s="83"/>
      <c r="E71" s="47" t="s">
        <v>119</v>
      </c>
      <c r="F71" s="51" t="s">
        <v>87</v>
      </c>
      <c r="G71" s="52" t="s">
        <v>88</v>
      </c>
    </row>
    <row r="72" spans="1:7">
      <c r="A72" s="50">
        <v>31</v>
      </c>
      <c r="B72" s="51">
        <v>4382</v>
      </c>
      <c r="C72" s="51" t="str">
        <f t="shared" si="5"/>
        <v>111E</v>
      </c>
      <c r="D72" s="83"/>
      <c r="E72" s="47" t="s">
        <v>120</v>
      </c>
      <c r="F72" s="51" t="s">
        <v>87</v>
      </c>
      <c r="G72" s="52" t="s">
        <v>88</v>
      </c>
    </row>
    <row r="73" spans="1:7">
      <c r="A73" s="50">
        <v>32</v>
      </c>
      <c r="B73" s="51">
        <v>4383</v>
      </c>
      <c r="C73" s="51" t="str">
        <f t="shared" si="5"/>
        <v>111F</v>
      </c>
      <c r="D73" s="83"/>
      <c r="E73" s="47" t="s">
        <v>121</v>
      </c>
      <c r="F73" s="51" t="s">
        <v>87</v>
      </c>
      <c r="G73" s="52" t="s">
        <v>88</v>
      </c>
    </row>
    <row r="74" spans="1:7">
      <c r="A74" s="50">
        <v>33</v>
      </c>
      <c r="B74" s="51">
        <v>4384</v>
      </c>
      <c r="C74" s="51" t="str">
        <f t="shared" si="5"/>
        <v>1120</v>
      </c>
      <c r="D74" s="83"/>
      <c r="E74" s="47" t="s">
        <v>122</v>
      </c>
      <c r="F74" s="51" t="s">
        <v>87</v>
      </c>
      <c r="G74" s="52" t="s">
        <v>88</v>
      </c>
    </row>
    <row r="75" spans="1:7">
      <c r="A75" s="50">
        <v>34</v>
      </c>
      <c r="B75" s="51">
        <v>4385</v>
      </c>
      <c r="C75" s="51" t="str">
        <f t="shared" ref="C75:C105" si="6">DEC2HEX(B75,4)</f>
        <v>1121</v>
      </c>
      <c r="D75" s="83"/>
      <c r="E75" s="47" t="s">
        <v>123</v>
      </c>
      <c r="F75" s="51" t="s">
        <v>87</v>
      </c>
      <c r="G75" s="52" t="s">
        <v>88</v>
      </c>
    </row>
    <row r="76" spans="1:7">
      <c r="A76" s="50">
        <v>35</v>
      </c>
      <c r="B76" s="51">
        <v>4386</v>
      </c>
      <c r="C76" s="51" t="str">
        <f t="shared" si="6"/>
        <v>1122</v>
      </c>
      <c r="D76" s="83"/>
      <c r="E76" s="47" t="s">
        <v>124</v>
      </c>
      <c r="F76" s="51" t="s">
        <v>87</v>
      </c>
      <c r="G76" s="52" t="s">
        <v>88</v>
      </c>
    </row>
    <row r="77" spans="1:7">
      <c r="A77" s="50">
        <v>36</v>
      </c>
      <c r="B77" s="51">
        <v>4387</v>
      </c>
      <c r="C77" s="51" t="str">
        <f t="shared" si="6"/>
        <v>1123</v>
      </c>
      <c r="D77" s="83"/>
      <c r="E77" s="47" t="s">
        <v>125</v>
      </c>
      <c r="F77" s="51" t="s">
        <v>87</v>
      </c>
      <c r="G77" s="52" t="s">
        <v>88</v>
      </c>
    </row>
    <row r="78" spans="1:7">
      <c r="A78" s="50">
        <v>37</v>
      </c>
      <c r="B78" s="51">
        <v>4388</v>
      </c>
      <c r="C78" s="51" t="str">
        <f t="shared" si="6"/>
        <v>1124</v>
      </c>
      <c r="D78" s="83"/>
      <c r="E78" s="47" t="s">
        <v>126</v>
      </c>
      <c r="F78" s="51" t="s">
        <v>87</v>
      </c>
      <c r="G78" s="52" t="s">
        <v>88</v>
      </c>
    </row>
    <row r="79" spans="1:7">
      <c r="A79" s="50">
        <v>38</v>
      </c>
      <c r="B79" s="51">
        <v>4389</v>
      </c>
      <c r="C79" s="51" t="str">
        <f t="shared" si="6"/>
        <v>1125</v>
      </c>
      <c r="D79" s="84"/>
      <c r="E79" s="47" t="s">
        <v>127</v>
      </c>
      <c r="F79" s="51" t="s">
        <v>87</v>
      </c>
      <c r="G79" s="52" t="s">
        <v>88</v>
      </c>
    </row>
    <row r="80" spans="1:7">
      <c r="A80" s="50">
        <v>39</v>
      </c>
      <c r="B80" s="51">
        <v>4390</v>
      </c>
      <c r="C80" s="51" t="str">
        <f t="shared" si="6"/>
        <v>1126</v>
      </c>
      <c r="D80" s="72" t="s">
        <v>128</v>
      </c>
      <c r="E80" s="47" t="s">
        <v>129</v>
      </c>
      <c r="F80" s="51" t="s">
        <v>87</v>
      </c>
      <c r="G80" s="52" t="s">
        <v>88</v>
      </c>
    </row>
    <row r="81" spans="1:7">
      <c r="A81" s="50">
        <v>40</v>
      </c>
      <c r="B81" s="51">
        <v>4391</v>
      </c>
      <c r="C81" s="51" t="str">
        <f t="shared" si="6"/>
        <v>1127</v>
      </c>
      <c r="D81" s="83"/>
      <c r="E81" s="47" t="s">
        <v>130</v>
      </c>
      <c r="F81" s="51" t="s">
        <v>87</v>
      </c>
      <c r="G81" s="52" t="s">
        <v>88</v>
      </c>
    </row>
    <row r="82" spans="1:7">
      <c r="A82" s="50">
        <v>41</v>
      </c>
      <c r="B82" s="51">
        <v>4392</v>
      </c>
      <c r="C82" s="51" t="str">
        <f t="shared" si="6"/>
        <v>1128</v>
      </c>
      <c r="D82" s="83"/>
      <c r="E82" s="47" t="s">
        <v>131</v>
      </c>
      <c r="F82" s="51" t="s">
        <v>87</v>
      </c>
      <c r="G82" s="52" t="s">
        <v>88</v>
      </c>
    </row>
    <row r="83" spans="1:7">
      <c r="A83" s="50">
        <v>42</v>
      </c>
      <c r="B83" s="51">
        <v>4393</v>
      </c>
      <c r="C83" s="51" t="str">
        <f t="shared" si="6"/>
        <v>1129</v>
      </c>
      <c r="D83" s="84"/>
      <c r="E83" s="47" t="s">
        <v>132</v>
      </c>
      <c r="F83" s="51"/>
      <c r="G83" s="52" t="s">
        <v>88</v>
      </c>
    </row>
    <row r="84" spans="1:7">
      <c r="A84" s="50">
        <v>43</v>
      </c>
      <c r="B84" s="51">
        <v>4394</v>
      </c>
      <c r="C84" s="51" t="str">
        <f t="shared" si="6"/>
        <v>112A</v>
      </c>
      <c r="D84" s="72" t="s">
        <v>133</v>
      </c>
      <c r="E84" s="47" t="s">
        <v>134</v>
      </c>
      <c r="F84" s="51" t="s">
        <v>87</v>
      </c>
      <c r="G84" s="52" t="s">
        <v>88</v>
      </c>
    </row>
    <row r="85" spans="1:7">
      <c r="A85" s="50">
        <v>44</v>
      </c>
      <c r="B85" s="51">
        <v>4395</v>
      </c>
      <c r="C85" s="51" t="str">
        <f t="shared" si="6"/>
        <v>112B</v>
      </c>
      <c r="D85" s="83"/>
      <c r="E85" s="47" t="s">
        <v>135</v>
      </c>
      <c r="F85" s="51" t="s">
        <v>87</v>
      </c>
      <c r="G85" s="52" t="s">
        <v>88</v>
      </c>
    </row>
    <row r="86" spans="1:7">
      <c r="A86" s="50">
        <v>45</v>
      </c>
      <c r="B86" s="51">
        <v>4396</v>
      </c>
      <c r="C86" s="51" t="str">
        <f t="shared" si="6"/>
        <v>112C</v>
      </c>
      <c r="D86" s="83"/>
      <c r="E86" s="47" t="s">
        <v>136</v>
      </c>
      <c r="F86" s="51" t="s">
        <v>87</v>
      </c>
      <c r="G86" s="52" t="s">
        <v>88</v>
      </c>
    </row>
    <row r="87" spans="1:7">
      <c r="A87" s="50">
        <v>46</v>
      </c>
      <c r="B87" s="51">
        <v>4397</v>
      </c>
      <c r="C87" s="51" t="str">
        <f t="shared" si="6"/>
        <v>112D</v>
      </c>
      <c r="D87" s="83"/>
      <c r="E87" s="47" t="s">
        <v>137</v>
      </c>
      <c r="F87" s="51" t="s">
        <v>87</v>
      </c>
      <c r="G87" s="52" t="s">
        <v>88</v>
      </c>
    </row>
    <row r="88" spans="1:7">
      <c r="A88" s="50">
        <v>47</v>
      </c>
      <c r="B88" s="51">
        <v>4398</v>
      </c>
      <c r="C88" s="51" t="str">
        <f t="shared" si="6"/>
        <v>112E</v>
      </c>
      <c r="D88" s="83"/>
      <c r="E88" s="47" t="s">
        <v>138</v>
      </c>
      <c r="F88" s="51" t="s">
        <v>87</v>
      </c>
      <c r="G88" s="52" t="s">
        <v>88</v>
      </c>
    </row>
    <row r="89" spans="1:7">
      <c r="A89" s="50">
        <v>48</v>
      </c>
      <c r="B89" s="51">
        <v>4399</v>
      </c>
      <c r="C89" s="51" t="str">
        <f t="shared" si="6"/>
        <v>112F</v>
      </c>
      <c r="D89" s="83"/>
      <c r="E89" s="47" t="s">
        <v>139</v>
      </c>
      <c r="F89" s="51" t="s">
        <v>87</v>
      </c>
      <c r="G89" s="52" t="s">
        <v>88</v>
      </c>
    </row>
    <row r="90" spans="1:7">
      <c r="A90" s="50">
        <v>49</v>
      </c>
      <c r="B90" s="51">
        <v>4400</v>
      </c>
      <c r="C90" s="51" t="str">
        <f t="shared" si="6"/>
        <v>1130</v>
      </c>
      <c r="D90" s="83"/>
      <c r="E90" s="47" t="s">
        <v>140</v>
      </c>
      <c r="F90" s="51" t="s">
        <v>87</v>
      </c>
      <c r="G90" s="52" t="s">
        <v>88</v>
      </c>
    </row>
    <row r="91" spans="1:7">
      <c r="A91" s="50">
        <v>50</v>
      </c>
      <c r="B91" s="51">
        <v>4401</v>
      </c>
      <c r="C91" s="51" t="str">
        <f t="shared" si="6"/>
        <v>1131</v>
      </c>
      <c r="D91" s="83"/>
      <c r="E91" s="47" t="s">
        <v>141</v>
      </c>
      <c r="F91" s="51" t="s">
        <v>87</v>
      </c>
      <c r="G91" s="52" t="s">
        <v>88</v>
      </c>
    </row>
    <row r="92" spans="1:7">
      <c r="A92" s="50">
        <v>51</v>
      </c>
      <c r="B92" s="51">
        <v>4402</v>
      </c>
      <c r="C92" s="51" t="str">
        <f t="shared" si="6"/>
        <v>1132</v>
      </c>
      <c r="D92" s="83"/>
      <c r="E92" s="47" t="s">
        <v>142</v>
      </c>
      <c r="F92" s="51" t="s">
        <v>87</v>
      </c>
      <c r="G92" s="52" t="s">
        <v>88</v>
      </c>
    </row>
    <row r="93" spans="1:7">
      <c r="A93" s="50">
        <v>52</v>
      </c>
      <c r="B93" s="51">
        <v>4403</v>
      </c>
      <c r="C93" s="51" t="str">
        <f t="shared" si="6"/>
        <v>1133</v>
      </c>
      <c r="D93" s="83"/>
      <c r="E93" s="47" t="s">
        <v>143</v>
      </c>
      <c r="F93" s="51" t="s">
        <v>87</v>
      </c>
      <c r="G93" s="52" t="s">
        <v>88</v>
      </c>
    </row>
    <row r="94" spans="1:7">
      <c r="A94" s="50">
        <v>53</v>
      </c>
      <c r="B94" s="51">
        <v>4404</v>
      </c>
      <c r="C94" s="51" t="str">
        <f t="shared" si="6"/>
        <v>1134</v>
      </c>
      <c r="D94" s="83"/>
      <c r="E94" s="47" t="s">
        <v>144</v>
      </c>
      <c r="F94" s="51" t="s">
        <v>87</v>
      </c>
      <c r="G94" s="52" t="s">
        <v>88</v>
      </c>
    </row>
    <row r="95" spans="1:7">
      <c r="A95" s="50">
        <v>54</v>
      </c>
      <c r="B95" s="51">
        <v>4405</v>
      </c>
      <c r="C95" s="51" t="str">
        <f t="shared" si="6"/>
        <v>1135</v>
      </c>
      <c r="D95" s="83"/>
      <c r="E95" s="47" t="s">
        <v>145</v>
      </c>
      <c r="F95" s="51" t="s">
        <v>87</v>
      </c>
      <c r="G95" s="52" t="s">
        <v>88</v>
      </c>
    </row>
    <row r="96" spans="1:7">
      <c r="A96" s="50">
        <v>55</v>
      </c>
      <c r="B96" s="51">
        <v>4406</v>
      </c>
      <c r="C96" s="51" t="str">
        <f t="shared" si="6"/>
        <v>1136</v>
      </c>
      <c r="D96" s="83"/>
      <c r="E96" s="47" t="s">
        <v>146</v>
      </c>
      <c r="F96" s="51" t="s">
        <v>87</v>
      </c>
      <c r="G96" s="52" t="s">
        <v>88</v>
      </c>
    </row>
    <row r="97" spans="1:7">
      <c r="A97" s="50">
        <v>56</v>
      </c>
      <c r="B97" s="51">
        <v>4407</v>
      </c>
      <c r="C97" s="51" t="str">
        <f t="shared" si="6"/>
        <v>1137</v>
      </c>
      <c r="D97" s="83"/>
      <c r="E97" s="47" t="s">
        <v>147</v>
      </c>
      <c r="F97" s="51" t="s">
        <v>87</v>
      </c>
      <c r="G97" s="52" t="s">
        <v>88</v>
      </c>
    </row>
    <row r="98" spans="1:7">
      <c r="A98" s="50">
        <v>57</v>
      </c>
      <c r="B98" s="51">
        <v>4408</v>
      </c>
      <c r="C98" s="51" t="str">
        <f t="shared" si="6"/>
        <v>1138</v>
      </c>
      <c r="D98" s="84"/>
      <c r="E98" s="47" t="s">
        <v>148</v>
      </c>
      <c r="F98" s="51" t="s">
        <v>87</v>
      </c>
      <c r="G98" s="52" t="s">
        <v>88</v>
      </c>
    </row>
    <row r="99" spans="1:7">
      <c r="A99" s="50">
        <v>58</v>
      </c>
      <c r="B99" s="51">
        <v>4409</v>
      </c>
      <c r="C99" s="51" t="str">
        <f t="shared" si="6"/>
        <v>1139</v>
      </c>
      <c r="D99" s="72" t="s">
        <v>149</v>
      </c>
      <c r="E99" s="47" t="s">
        <v>150</v>
      </c>
      <c r="F99" s="51" t="s">
        <v>87</v>
      </c>
      <c r="G99" s="52" t="s">
        <v>88</v>
      </c>
    </row>
    <row r="100" spans="1:7">
      <c r="A100" s="50">
        <v>59</v>
      </c>
      <c r="B100" s="51">
        <v>4410</v>
      </c>
      <c r="C100" s="51" t="str">
        <f t="shared" si="6"/>
        <v>113A</v>
      </c>
      <c r="D100" s="83"/>
      <c r="E100" s="47" t="s">
        <v>151</v>
      </c>
      <c r="F100" s="51" t="s">
        <v>87</v>
      </c>
      <c r="G100" s="52" t="s">
        <v>88</v>
      </c>
    </row>
    <row r="101" spans="1:7">
      <c r="A101" s="50">
        <v>60</v>
      </c>
      <c r="B101" s="51">
        <v>4411</v>
      </c>
      <c r="C101" s="51" t="str">
        <f t="shared" si="6"/>
        <v>113B</v>
      </c>
      <c r="D101" s="83"/>
      <c r="E101" s="47" t="s">
        <v>152</v>
      </c>
      <c r="F101" s="51" t="s">
        <v>87</v>
      </c>
      <c r="G101" s="52" t="s">
        <v>88</v>
      </c>
    </row>
    <row r="102" spans="1:7">
      <c r="A102" s="50">
        <v>61</v>
      </c>
      <c r="B102" s="51">
        <v>4412</v>
      </c>
      <c r="C102" s="51" t="str">
        <f t="shared" si="6"/>
        <v>113C</v>
      </c>
      <c r="D102" s="83"/>
      <c r="E102" s="47" t="s">
        <v>153</v>
      </c>
      <c r="F102" s="51" t="s">
        <v>87</v>
      </c>
      <c r="G102" s="52" t="s">
        <v>88</v>
      </c>
    </row>
    <row r="103" spans="1:7">
      <c r="A103" s="50">
        <v>62</v>
      </c>
      <c r="B103" s="51">
        <v>4413</v>
      </c>
      <c r="C103" s="51" t="str">
        <f t="shared" si="6"/>
        <v>113D</v>
      </c>
      <c r="D103" s="83"/>
      <c r="E103" s="47" t="s">
        <v>154</v>
      </c>
      <c r="F103" s="51" t="s">
        <v>87</v>
      </c>
      <c r="G103" s="52" t="s">
        <v>88</v>
      </c>
    </row>
    <row r="104" spans="1:7">
      <c r="A104" s="50">
        <v>63</v>
      </c>
      <c r="B104" s="51">
        <v>4414</v>
      </c>
      <c r="C104" s="51" t="str">
        <f t="shared" si="6"/>
        <v>113E</v>
      </c>
      <c r="D104" s="83"/>
      <c r="E104" s="47" t="s">
        <v>155</v>
      </c>
      <c r="F104" s="51" t="s">
        <v>87</v>
      </c>
      <c r="G104" s="52" t="s">
        <v>88</v>
      </c>
    </row>
    <row r="105" spans="1:7">
      <c r="A105" s="50">
        <v>64</v>
      </c>
      <c r="B105" s="51">
        <v>4415</v>
      </c>
      <c r="C105" s="51" t="str">
        <f t="shared" si="6"/>
        <v>113F</v>
      </c>
      <c r="D105" s="83"/>
      <c r="E105" s="47" t="s">
        <v>156</v>
      </c>
      <c r="F105" s="51" t="s">
        <v>87</v>
      </c>
      <c r="G105" s="52" t="s">
        <v>88</v>
      </c>
    </row>
    <row r="106" spans="1:7">
      <c r="A106" s="50">
        <v>65</v>
      </c>
      <c r="B106" s="51">
        <v>4416</v>
      </c>
      <c r="C106" s="51" t="str">
        <f t="shared" ref="C106" si="7">DEC2HEX(B106,4)</f>
        <v>1140</v>
      </c>
      <c r="D106" s="83"/>
      <c r="E106" s="47" t="s">
        <v>157</v>
      </c>
      <c r="F106" s="51" t="s">
        <v>87</v>
      </c>
      <c r="G106" s="52" t="s">
        <v>88</v>
      </c>
    </row>
    <row r="107" spans="1:7">
      <c r="A107" s="50">
        <v>66</v>
      </c>
      <c r="B107" s="51">
        <v>4417</v>
      </c>
      <c r="C107" s="51" t="str">
        <f t="shared" ref="C107:C138" si="8">DEC2HEX(B107,4)</f>
        <v>1141</v>
      </c>
      <c r="D107" s="83"/>
      <c r="E107" s="47" t="s">
        <v>158</v>
      </c>
      <c r="F107" s="51" t="s">
        <v>87</v>
      </c>
      <c r="G107" s="52" t="s">
        <v>88</v>
      </c>
    </row>
    <row r="108" spans="1:7">
      <c r="A108" s="50">
        <v>67</v>
      </c>
      <c r="B108" s="51">
        <v>4418</v>
      </c>
      <c r="C108" s="51" t="str">
        <f t="shared" si="8"/>
        <v>1142</v>
      </c>
      <c r="D108" s="83"/>
      <c r="E108" s="47" t="s">
        <v>159</v>
      </c>
      <c r="F108" s="51" t="s">
        <v>87</v>
      </c>
      <c r="G108" s="52" t="s">
        <v>88</v>
      </c>
    </row>
    <row r="109" spans="1:7">
      <c r="A109" s="50">
        <v>68</v>
      </c>
      <c r="B109" s="51">
        <v>4419</v>
      </c>
      <c r="C109" s="51" t="str">
        <f t="shared" si="8"/>
        <v>1143</v>
      </c>
      <c r="D109" s="83"/>
      <c r="E109" s="47" t="s">
        <v>160</v>
      </c>
      <c r="F109" s="51" t="s">
        <v>87</v>
      </c>
      <c r="G109" s="52" t="s">
        <v>88</v>
      </c>
    </row>
    <row r="110" spans="1:7">
      <c r="A110" s="50">
        <v>69</v>
      </c>
      <c r="B110" s="51">
        <v>4420</v>
      </c>
      <c r="C110" s="51" t="str">
        <f t="shared" si="8"/>
        <v>1144</v>
      </c>
      <c r="D110" s="83"/>
      <c r="E110" s="47" t="s">
        <v>161</v>
      </c>
      <c r="F110" s="51" t="s">
        <v>87</v>
      </c>
      <c r="G110" s="52" t="s">
        <v>88</v>
      </c>
    </row>
    <row r="111" spans="1:7">
      <c r="A111" s="50">
        <v>70</v>
      </c>
      <c r="B111" s="51">
        <v>4421</v>
      </c>
      <c r="C111" s="51" t="str">
        <f t="shared" si="8"/>
        <v>1145</v>
      </c>
      <c r="D111" s="83"/>
      <c r="E111" s="47" t="s">
        <v>162</v>
      </c>
      <c r="F111" s="51" t="s">
        <v>87</v>
      </c>
      <c r="G111" s="52" t="s">
        <v>88</v>
      </c>
    </row>
    <row r="112" spans="1:7">
      <c r="A112" s="50">
        <v>71</v>
      </c>
      <c r="B112" s="51">
        <v>4422</v>
      </c>
      <c r="C112" s="51" t="str">
        <f t="shared" si="8"/>
        <v>1146</v>
      </c>
      <c r="D112" s="83"/>
      <c r="E112" s="47" t="s">
        <v>163</v>
      </c>
      <c r="F112" s="51" t="s">
        <v>87</v>
      </c>
      <c r="G112" s="52" t="s">
        <v>88</v>
      </c>
    </row>
    <row r="113" spans="1:7">
      <c r="A113" s="50">
        <v>72</v>
      </c>
      <c r="B113" s="51">
        <v>4423</v>
      </c>
      <c r="C113" s="51" t="str">
        <f t="shared" si="8"/>
        <v>1147</v>
      </c>
      <c r="D113" s="84"/>
      <c r="E113" s="47" t="s">
        <v>164</v>
      </c>
      <c r="F113" s="51" t="s">
        <v>87</v>
      </c>
      <c r="G113" s="52" t="s">
        <v>88</v>
      </c>
    </row>
    <row r="114" spans="1:7">
      <c r="A114" s="50">
        <v>73</v>
      </c>
      <c r="B114" s="51">
        <v>4424</v>
      </c>
      <c r="C114" s="51" t="str">
        <f t="shared" si="8"/>
        <v>1148</v>
      </c>
      <c r="D114" s="72" t="s">
        <v>165</v>
      </c>
      <c r="E114" s="47" t="s">
        <v>166</v>
      </c>
      <c r="F114" s="51" t="s">
        <v>87</v>
      </c>
      <c r="G114" s="52" t="s">
        <v>88</v>
      </c>
    </row>
    <row r="115" spans="1:7">
      <c r="A115" s="50">
        <v>74</v>
      </c>
      <c r="B115" s="51">
        <v>4425</v>
      </c>
      <c r="C115" s="51" t="str">
        <f t="shared" si="8"/>
        <v>1149</v>
      </c>
      <c r="D115" s="83"/>
      <c r="E115" s="47" t="s">
        <v>167</v>
      </c>
      <c r="F115" s="51" t="s">
        <v>87</v>
      </c>
      <c r="G115" s="52" t="s">
        <v>88</v>
      </c>
    </row>
    <row r="116" spans="1:7">
      <c r="A116" s="50">
        <v>75</v>
      </c>
      <c r="B116" s="51">
        <v>4426</v>
      </c>
      <c r="C116" s="51" t="str">
        <f t="shared" si="8"/>
        <v>114A</v>
      </c>
      <c r="D116" s="83"/>
      <c r="E116" s="47" t="s">
        <v>131</v>
      </c>
      <c r="F116" s="51" t="s">
        <v>87</v>
      </c>
      <c r="G116" s="52" t="s">
        <v>88</v>
      </c>
    </row>
    <row r="117" spans="1:7">
      <c r="A117" s="50">
        <v>76</v>
      </c>
      <c r="B117" s="51">
        <v>4427</v>
      </c>
      <c r="C117" s="51" t="str">
        <f t="shared" si="8"/>
        <v>114B</v>
      </c>
      <c r="D117" s="84"/>
      <c r="E117" s="47" t="s">
        <v>132</v>
      </c>
      <c r="F117" s="51"/>
      <c r="G117" s="52" t="s">
        <v>88</v>
      </c>
    </row>
    <row r="118" spans="1:7">
      <c r="A118" s="50">
        <v>77</v>
      </c>
      <c r="B118" s="51">
        <v>4428</v>
      </c>
      <c r="C118" s="51" t="str">
        <f t="shared" si="8"/>
        <v>114C</v>
      </c>
      <c r="D118" s="72" t="s">
        <v>168</v>
      </c>
      <c r="E118" s="47" t="s">
        <v>169</v>
      </c>
      <c r="F118" s="51" t="s">
        <v>87</v>
      </c>
      <c r="G118" s="52" t="s">
        <v>88</v>
      </c>
    </row>
    <row r="119" spans="1:7">
      <c r="A119" s="50">
        <v>78</v>
      </c>
      <c r="B119" s="51">
        <v>4429</v>
      </c>
      <c r="C119" s="51" t="str">
        <f t="shared" si="8"/>
        <v>114D</v>
      </c>
      <c r="D119" s="83"/>
      <c r="E119" s="47" t="s">
        <v>170</v>
      </c>
      <c r="F119" s="51" t="s">
        <v>87</v>
      </c>
      <c r="G119" s="52" t="s">
        <v>88</v>
      </c>
    </row>
    <row r="120" spans="1:7">
      <c r="A120" s="50">
        <v>79</v>
      </c>
      <c r="B120" s="51">
        <v>4430</v>
      </c>
      <c r="C120" s="51" t="str">
        <f t="shared" si="8"/>
        <v>114E</v>
      </c>
      <c r="D120" s="83"/>
      <c r="E120" s="47" t="s">
        <v>171</v>
      </c>
      <c r="F120" s="51" t="s">
        <v>87</v>
      </c>
      <c r="G120" s="52" t="s">
        <v>88</v>
      </c>
    </row>
    <row r="121" spans="1:7">
      <c r="A121" s="50">
        <v>80</v>
      </c>
      <c r="B121" s="51">
        <v>4431</v>
      </c>
      <c r="C121" s="51" t="str">
        <f t="shared" si="8"/>
        <v>114F</v>
      </c>
      <c r="D121" s="83"/>
      <c r="E121" s="47" t="s">
        <v>172</v>
      </c>
      <c r="F121" s="51" t="s">
        <v>87</v>
      </c>
      <c r="G121" s="52" t="s">
        <v>88</v>
      </c>
    </row>
    <row r="122" spans="1:7">
      <c r="A122" s="50">
        <v>81</v>
      </c>
      <c r="B122" s="51">
        <v>4432</v>
      </c>
      <c r="C122" s="51" t="str">
        <f t="shared" si="8"/>
        <v>1150</v>
      </c>
      <c r="D122" s="83"/>
      <c r="E122" s="47" t="s">
        <v>173</v>
      </c>
      <c r="F122" s="51" t="s">
        <v>87</v>
      </c>
      <c r="G122" s="52" t="s">
        <v>88</v>
      </c>
    </row>
    <row r="123" spans="1:7">
      <c r="A123" s="50">
        <v>82</v>
      </c>
      <c r="B123" s="51">
        <v>4433</v>
      </c>
      <c r="C123" s="51" t="str">
        <f t="shared" si="8"/>
        <v>1151</v>
      </c>
      <c r="D123" s="83"/>
      <c r="E123" s="47" t="s">
        <v>174</v>
      </c>
      <c r="F123" s="51" t="s">
        <v>87</v>
      </c>
      <c r="G123" s="52" t="s">
        <v>88</v>
      </c>
    </row>
    <row r="124" spans="1:7">
      <c r="A124" s="50">
        <v>83</v>
      </c>
      <c r="B124" s="51">
        <v>4434</v>
      </c>
      <c r="C124" s="51" t="str">
        <f t="shared" si="8"/>
        <v>1152</v>
      </c>
      <c r="D124" s="83"/>
      <c r="E124" s="47" t="s">
        <v>175</v>
      </c>
      <c r="F124" s="51" t="s">
        <v>87</v>
      </c>
      <c r="G124" s="52" t="s">
        <v>88</v>
      </c>
    </row>
    <row r="125" spans="1:7">
      <c r="A125" s="50">
        <v>84</v>
      </c>
      <c r="B125" s="51">
        <v>4435</v>
      </c>
      <c r="C125" s="51" t="str">
        <f t="shared" si="8"/>
        <v>1153</v>
      </c>
      <c r="D125" s="83"/>
      <c r="E125" s="47" t="s">
        <v>176</v>
      </c>
      <c r="F125" s="51" t="s">
        <v>87</v>
      </c>
      <c r="G125" s="52" t="s">
        <v>88</v>
      </c>
    </row>
    <row r="126" spans="1:7">
      <c r="A126" s="50">
        <v>85</v>
      </c>
      <c r="B126" s="51">
        <v>4436</v>
      </c>
      <c r="C126" s="51" t="str">
        <f t="shared" si="8"/>
        <v>1154</v>
      </c>
      <c r="D126" s="83"/>
      <c r="E126" s="47" t="s">
        <v>177</v>
      </c>
      <c r="F126" s="51" t="s">
        <v>87</v>
      </c>
      <c r="G126" s="52" t="s">
        <v>88</v>
      </c>
    </row>
    <row r="127" spans="1:7">
      <c r="A127" s="50">
        <v>86</v>
      </c>
      <c r="B127" s="51">
        <v>4437</v>
      </c>
      <c r="C127" s="51" t="str">
        <f t="shared" si="8"/>
        <v>1155</v>
      </c>
      <c r="D127" s="83"/>
      <c r="E127" s="47" t="s">
        <v>178</v>
      </c>
      <c r="F127" s="51" t="s">
        <v>87</v>
      </c>
      <c r="G127" s="52" t="s">
        <v>88</v>
      </c>
    </row>
    <row r="128" spans="1:7">
      <c r="A128" s="50">
        <v>87</v>
      </c>
      <c r="B128" s="51">
        <v>4438</v>
      </c>
      <c r="C128" s="51" t="str">
        <f t="shared" si="8"/>
        <v>1156</v>
      </c>
      <c r="D128" s="83"/>
      <c r="E128" s="47" t="s">
        <v>179</v>
      </c>
      <c r="F128" s="51" t="s">
        <v>87</v>
      </c>
      <c r="G128" s="52" t="s">
        <v>88</v>
      </c>
    </row>
    <row r="129" spans="1:7">
      <c r="A129" s="50">
        <v>88</v>
      </c>
      <c r="B129" s="51">
        <v>4439</v>
      </c>
      <c r="C129" s="51" t="str">
        <f t="shared" si="8"/>
        <v>1157</v>
      </c>
      <c r="D129" s="83"/>
      <c r="E129" s="47" t="s">
        <v>180</v>
      </c>
      <c r="F129" s="51" t="s">
        <v>87</v>
      </c>
      <c r="G129" s="52" t="s">
        <v>88</v>
      </c>
    </row>
    <row r="130" spans="1:7">
      <c r="A130" s="50">
        <v>89</v>
      </c>
      <c r="B130" s="51">
        <v>4440</v>
      </c>
      <c r="C130" s="51" t="str">
        <f t="shared" si="8"/>
        <v>1158</v>
      </c>
      <c r="D130" s="83"/>
      <c r="E130" s="47" t="s">
        <v>181</v>
      </c>
      <c r="F130" s="51" t="s">
        <v>87</v>
      </c>
      <c r="G130" s="52" t="s">
        <v>88</v>
      </c>
    </row>
    <row r="131" spans="1:7">
      <c r="A131" s="50">
        <v>90</v>
      </c>
      <c r="B131" s="51">
        <v>4441</v>
      </c>
      <c r="C131" s="51" t="str">
        <f t="shared" si="8"/>
        <v>1159</v>
      </c>
      <c r="D131" s="83"/>
      <c r="E131" s="47" t="s">
        <v>182</v>
      </c>
      <c r="F131" s="51" t="s">
        <v>87</v>
      </c>
      <c r="G131" s="52" t="s">
        <v>88</v>
      </c>
    </row>
    <row r="132" spans="1:7">
      <c r="A132" s="50">
        <v>91</v>
      </c>
      <c r="B132" s="51">
        <v>4442</v>
      </c>
      <c r="C132" s="51" t="str">
        <f t="shared" si="8"/>
        <v>115A</v>
      </c>
      <c r="D132" s="84"/>
      <c r="E132" s="47" t="s">
        <v>183</v>
      </c>
      <c r="F132" s="51" t="s">
        <v>87</v>
      </c>
      <c r="G132" s="52" t="s">
        <v>88</v>
      </c>
    </row>
    <row r="133" spans="1:7">
      <c r="A133" s="50">
        <v>92</v>
      </c>
      <c r="B133" s="51">
        <v>4443</v>
      </c>
      <c r="C133" s="51" t="str">
        <f t="shared" si="8"/>
        <v>115B</v>
      </c>
      <c r="D133" s="72" t="s">
        <v>184</v>
      </c>
      <c r="E133" s="47" t="s">
        <v>185</v>
      </c>
      <c r="F133" s="51" t="s">
        <v>87</v>
      </c>
      <c r="G133" s="52" t="s">
        <v>88</v>
      </c>
    </row>
    <row r="134" spans="1:7">
      <c r="A134" s="50">
        <v>93</v>
      </c>
      <c r="B134" s="51">
        <v>4444</v>
      </c>
      <c r="C134" s="51" t="str">
        <f t="shared" si="8"/>
        <v>115C</v>
      </c>
      <c r="D134" s="83"/>
      <c r="E134" s="47" t="s">
        <v>186</v>
      </c>
      <c r="F134" s="51" t="s">
        <v>87</v>
      </c>
      <c r="G134" s="52" t="s">
        <v>88</v>
      </c>
    </row>
    <row r="135" spans="1:7">
      <c r="A135" s="50">
        <v>94</v>
      </c>
      <c r="B135" s="51">
        <v>4445</v>
      </c>
      <c r="C135" s="51" t="str">
        <f t="shared" si="8"/>
        <v>115D</v>
      </c>
      <c r="D135" s="83"/>
      <c r="E135" s="47" t="s">
        <v>187</v>
      </c>
      <c r="F135" s="51" t="s">
        <v>87</v>
      </c>
      <c r="G135" s="52" t="s">
        <v>88</v>
      </c>
    </row>
    <row r="136" spans="1:7">
      <c r="A136" s="50">
        <v>95</v>
      </c>
      <c r="B136" s="51">
        <v>4446</v>
      </c>
      <c r="C136" s="51" t="str">
        <f t="shared" si="8"/>
        <v>115E</v>
      </c>
      <c r="D136" s="83"/>
      <c r="E136" s="47" t="s">
        <v>188</v>
      </c>
      <c r="F136" s="51" t="s">
        <v>87</v>
      </c>
      <c r="G136" s="52" t="s">
        <v>88</v>
      </c>
    </row>
    <row r="137" spans="1:7">
      <c r="A137" s="50">
        <v>96</v>
      </c>
      <c r="B137" s="51">
        <v>4447</v>
      </c>
      <c r="C137" s="51" t="str">
        <f t="shared" si="8"/>
        <v>115F</v>
      </c>
      <c r="D137" s="83"/>
      <c r="E137" s="47" t="s">
        <v>189</v>
      </c>
      <c r="F137" s="51" t="s">
        <v>87</v>
      </c>
      <c r="G137" s="52" t="s">
        <v>88</v>
      </c>
    </row>
    <row r="138" spans="1:7">
      <c r="A138" s="50">
        <v>97</v>
      </c>
      <c r="B138" s="51">
        <v>4448</v>
      </c>
      <c r="C138" s="51" t="str">
        <f t="shared" si="8"/>
        <v>1160</v>
      </c>
      <c r="D138" s="83"/>
      <c r="E138" s="47" t="s">
        <v>190</v>
      </c>
      <c r="F138" s="51" t="s">
        <v>87</v>
      </c>
      <c r="G138" s="52" t="s">
        <v>88</v>
      </c>
    </row>
    <row r="139" spans="1:7">
      <c r="A139" s="50">
        <v>98</v>
      </c>
      <c r="B139" s="51">
        <v>4449</v>
      </c>
      <c r="C139" s="51" t="str">
        <f t="shared" ref="C139:C169" si="9">DEC2HEX(B139,4)</f>
        <v>1161</v>
      </c>
      <c r="D139" s="83"/>
      <c r="E139" s="47" t="s">
        <v>191</v>
      </c>
      <c r="F139" s="51" t="s">
        <v>87</v>
      </c>
      <c r="G139" s="52" t="s">
        <v>88</v>
      </c>
    </row>
    <row r="140" spans="1:7">
      <c r="A140" s="50">
        <v>99</v>
      </c>
      <c r="B140" s="51">
        <v>4450</v>
      </c>
      <c r="C140" s="51" t="str">
        <f t="shared" si="9"/>
        <v>1162</v>
      </c>
      <c r="D140" s="83"/>
      <c r="E140" s="47" t="s">
        <v>192</v>
      </c>
      <c r="F140" s="51" t="s">
        <v>87</v>
      </c>
      <c r="G140" s="52" t="s">
        <v>88</v>
      </c>
    </row>
    <row r="141" spans="1:7">
      <c r="A141" s="50">
        <v>100</v>
      </c>
      <c r="B141" s="51">
        <v>4451</v>
      </c>
      <c r="C141" s="51" t="str">
        <f t="shared" si="9"/>
        <v>1163</v>
      </c>
      <c r="D141" s="83"/>
      <c r="E141" s="47" t="s">
        <v>193</v>
      </c>
      <c r="F141" s="51" t="s">
        <v>87</v>
      </c>
      <c r="G141" s="52" t="s">
        <v>88</v>
      </c>
    </row>
    <row r="142" spans="1:7">
      <c r="A142" s="50">
        <v>101</v>
      </c>
      <c r="B142" s="51">
        <v>4452</v>
      </c>
      <c r="C142" s="51" t="str">
        <f t="shared" si="9"/>
        <v>1164</v>
      </c>
      <c r="D142" s="83"/>
      <c r="E142" s="47" t="s">
        <v>194</v>
      </c>
      <c r="F142" s="51" t="s">
        <v>87</v>
      </c>
      <c r="G142" s="52" t="s">
        <v>88</v>
      </c>
    </row>
    <row r="143" spans="1:7">
      <c r="A143" s="50">
        <v>102</v>
      </c>
      <c r="B143" s="51">
        <v>4453</v>
      </c>
      <c r="C143" s="51" t="str">
        <f t="shared" si="9"/>
        <v>1165</v>
      </c>
      <c r="D143" s="83"/>
      <c r="E143" s="47" t="s">
        <v>195</v>
      </c>
      <c r="F143" s="51" t="s">
        <v>87</v>
      </c>
      <c r="G143" s="52" t="s">
        <v>88</v>
      </c>
    </row>
    <row r="144" spans="1:7">
      <c r="A144" s="50">
        <v>103</v>
      </c>
      <c r="B144" s="51">
        <v>4454</v>
      </c>
      <c r="C144" s="51" t="str">
        <f t="shared" si="9"/>
        <v>1166</v>
      </c>
      <c r="D144" s="83"/>
      <c r="E144" s="47" t="s">
        <v>196</v>
      </c>
      <c r="F144" s="51" t="s">
        <v>87</v>
      </c>
      <c r="G144" s="52" t="s">
        <v>88</v>
      </c>
    </row>
    <row r="145" spans="1:7">
      <c r="A145" s="50">
        <v>104</v>
      </c>
      <c r="B145" s="51">
        <v>4455</v>
      </c>
      <c r="C145" s="51" t="str">
        <f t="shared" si="9"/>
        <v>1167</v>
      </c>
      <c r="D145" s="83"/>
      <c r="E145" s="47" t="s">
        <v>197</v>
      </c>
      <c r="F145" s="51" t="s">
        <v>87</v>
      </c>
      <c r="G145" s="52" t="s">
        <v>88</v>
      </c>
    </row>
    <row r="146" spans="1:7">
      <c r="A146" s="50">
        <v>105</v>
      </c>
      <c r="B146" s="51">
        <v>4456</v>
      </c>
      <c r="C146" s="51" t="str">
        <f t="shared" si="9"/>
        <v>1168</v>
      </c>
      <c r="D146" s="83"/>
      <c r="E146" s="47" t="s">
        <v>198</v>
      </c>
      <c r="F146" s="51" t="s">
        <v>87</v>
      </c>
      <c r="G146" s="52" t="s">
        <v>88</v>
      </c>
    </row>
    <row r="147" spans="1:7">
      <c r="A147" s="50">
        <v>106</v>
      </c>
      <c r="B147" s="51">
        <v>4457</v>
      </c>
      <c r="C147" s="51" t="str">
        <f t="shared" si="9"/>
        <v>1169</v>
      </c>
      <c r="D147" s="84"/>
      <c r="E147" s="47" t="s">
        <v>199</v>
      </c>
      <c r="F147" s="51" t="s">
        <v>87</v>
      </c>
      <c r="G147" s="52" t="s">
        <v>88</v>
      </c>
    </row>
    <row r="148" spans="1:7">
      <c r="A148" s="50">
        <v>107</v>
      </c>
      <c r="B148" s="51">
        <v>4458</v>
      </c>
      <c r="C148" s="51" t="str">
        <f t="shared" si="9"/>
        <v>116A</v>
      </c>
      <c r="D148" s="72" t="s">
        <v>200</v>
      </c>
      <c r="E148" s="47" t="s">
        <v>201</v>
      </c>
      <c r="F148" s="51" t="s">
        <v>87</v>
      </c>
      <c r="G148" s="52" t="s">
        <v>88</v>
      </c>
    </row>
    <row r="149" spans="1:7">
      <c r="A149" s="50">
        <v>108</v>
      </c>
      <c r="B149" s="51">
        <v>4459</v>
      </c>
      <c r="C149" s="51" t="str">
        <f t="shared" si="9"/>
        <v>116B</v>
      </c>
      <c r="D149" s="83"/>
      <c r="E149" s="47" t="s">
        <v>202</v>
      </c>
      <c r="F149" s="51" t="s">
        <v>87</v>
      </c>
      <c r="G149" s="52" t="s">
        <v>88</v>
      </c>
    </row>
    <row r="150" spans="1:7">
      <c r="A150" s="50">
        <v>109</v>
      </c>
      <c r="B150" s="51">
        <v>4460</v>
      </c>
      <c r="C150" s="51" t="str">
        <f t="shared" si="9"/>
        <v>116C</v>
      </c>
      <c r="D150" s="83"/>
      <c r="E150" s="47" t="s">
        <v>203</v>
      </c>
      <c r="F150" s="51" t="s">
        <v>87</v>
      </c>
      <c r="G150" s="52" t="s">
        <v>88</v>
      </c>
    </row>
    <row r="151" spans="1:7">
      <c r="A151" s="50">
        <v>110</v>
      </c>
      <c r="B151" s="51">
        <v>4461</v>
      </c>
      <c r="C151" s="51" t="str">
        <f t="shared" si="9"/>
        <v>116D</v>
      </c>
      <c r="D151" s="84"/>
      <c r="E151" s="47" t="s">
        <v>132</v>
      </c>
      <c r="F151" s="51"/>
      <c r="G151" s="52" t="s">
        <v>88</v>
      </c>
    </row>
    <row r="152" spans="1:7">
      <c r="A152" s="50">
        <v>111</v>
      </c>
      <c r="B152" s="51">
        <v>4462</v>
      </c>
      <c r="C152" s="51" t="str">
        <f t="shared" si="9"/>
        <v>116E</v>
      </c>
      <c r="D152" s="72" t="s">
        <v>204</v>
      </c>
      <c r="E152" s="47" t="s">
        <v>205</v>
      </c>
      <c r="F152" s="51" t="s">
        <v>87</v>
      </c>
      <c r="G152" s="52" t="s">
        <v>88</v>
      </c>
    </row>
    <row r="153" spans="1:7">
      <c r="A153" s="50">
        <v>112</v>
      </c>
      <c r="B153" s="51">
        <v>4463</v>
      </c>
      <c r="C153" s="51" t="str">
        <f t="shared" si="9"/>
        <v>116F</v>
      </c>
      <c r="D153" s="83"/>
      <c r="E153" s="47" t="s">
        <v>206</v>
      </c>
      <c r="F153" s="51" t="s">
        <v>87</v>
      </c>
      <c r="G153" s="52" t="s">
        <v>88</v>
      </c>
    </row>
    <row r="154" spans="1:7">
      <c r="A154" s="50">
        <v>113</v>
      </c>
      <c r="B154" s="51">
        <v>4464</v>
      </c>
      <c r="C154" s="51" t="str">
        <f t="shared" si="9"/>
        <v>1170</v>
      </c>
      <c r="D154" s="83"/>
      <c r="E154" s="47" t="s">
        <v>207</v>
      </c>
      <c r="F154" s="51" t="s">
        <v>87</v>
      </c>
      <c r="G154" s="52" t="s">
        <v>88</v>
      </c>
    </row>
    <row r="155" spans="1:7">
      <c r="A155" s="50">
        <v>114</v>
      </c>
      <c r="B155" s="51">
        <v>4465</v>
      </c>
      <c r="C155" s="51" t="str">
        <f t="shared" si="9"/>
        <v>1171</v>
      </c>
      <c r="D155" s="83"/>
      <c r="E155" s="47" t="s">
        <v>208</v>
      </c>
      <c r="F155" s="51" t="s">
        <v>87</v>
      </c>
      <c r="G155" s="52" t="s">
        <v>88</v>
      </c>
    </row>
    <row r="156" spans="1:7">
      <c r="A156" s="50">
        <v>115</v>
      </c>
      <c r="B156" s="51">
        <v>4466</v>
      </c>
      <c r="C156" s="51" t="str">
        <f t="shared" si="9"/>
        <v>1172</v>
      </c>
      <c r="D156" s="83"/>
      <c r="E156" s="47" t="s">
        <v>209</v>
      </c>
      <c r="F156" s="51" t="s">
        <v>87</v>
      </c>
      <c r="G156" s="52" t="s">
        <v>88</v>
      </c>
    </row>
    <row r="157" spans="1:7">
      <c r="A157" s="50">
        <v>116</v>
      </c>
      <c r="B157" s="51">
        <v>4467</v>
      </c>
      <c r="C157" s="51" t="str">
        <f t="shared" si="9"/>
        <v>1173</v>
      </c>
      <c r="D157" s="83"/>
      <c r="E157" s="47" t="s">
        <v>210</v>
      </c>
      <c r="F157" s="51" t="s">
        <v>87</v>
      </c>
      <c r="G157" s="52" t="s">
        <v>88</v>
      </c>
    </row>
    <row r="158" spans="1:7">
      <c r="A158" s="50">
        <v>117</v>
      </c>
      <c r="B158" s="51">
        <v>4468</v>
      </c>
      <c r="C158" s="51" t="str">
        <f t="shared" si="9"/>
        <v>1174</v>
      </c>
      <c r="D158" s="83"/>
      <c r="E158" s="47" t="s">
        <v>211</v>
      </c>
      <c r="F158" s="51" t="s">
        <v>87</v>
      </c>
      <c r="G158" s="52" t="s">
        <v>88</v>
      </c>
    </row>
    <row r="159" spans="1:7">
      <c r="A159" s="50">
        <v>118</v>
      </c>
      <c r="B159" s="51">
        <v>4469</v>
      </c>
      <c r="C159" s="51" t="str">
        <f t="shared" si="9"/>
        <v>1175</v>
      </c>
      <c r="D159" s="83"/>
      <c r="E159" s="47" t="s">
        <v>212</v>
      </c>
      <c r="F159" s="51" t="s">
        <v>87</v>
      </c>
      <c r="G159" s="52" t="s">
        <v>88</v>
      </c>
    </row>
    <row r="160" spans="1:7">
      <c r="A160" s="50">
        <v>119</v>
      </c>
      <c r="B160" s="51">
        <v>4470</v>
      </c>
      <c r="C160" s="51" t="str">
        <f t="shared" si="9"/>
        <v>1176</v>
      </c>
      <c r="D160" s="83"/>
      <c r="E160" s="47" t="s">
        <v>213</v>
      </c>
      <c r="F160" s="51" t="s">
        <v>87</v>
      </c>
      <c r="G160" s="52" t="s">
        <v>88</v>
      </c>
    </row>
    <row r="161" spans="1:7">
      <c r="A161" s="50">
        <v>120</v>
      </c>
      <c r="B161" s="51">
        <v>4471</v>
      </c>
      <c r="C161" s="51" t="str">
        <f t="shared" si="9"/>
        <v>1177</v>
      </c>
      <c r="D161" s="83"/>
      <c r="E161" s="47" t="s">
        <v>214</v>
      </c>
      <c r="F161" s="51" t="s">
        <v>87</v>
      </c>
      <c r="G161" s="52" t="s">
        <v>88</v>
      </c>
    </row>
    <row r="162" spans="1:7">
      <c r="A162" s="50">
        <v>121</v>
      </c>
      <c r="B162" s="51">
        <v>4472</v>
      </c>
      <c r="C162" s="51" t="str">
        <f t="shared" si="9"/>
        <v>1178</v>
      </c>
      <c r="D162" s="83"/>
      <c r="E162" s="47" t="s">
        <v>215</v>
      </c>
      <c r="F162" s="51" t="s">
        <v>87</v>
      </c>
      <c r="G162" s="52" t="s">
        <v>88</v>
      </c>
    </row>
    <row r="163" spans="1:7">
      <c r="A163" s="50">
        <v>122</v>
      </c>
      <c r="B163" s="51">
        <v>4473</v>
      </c>
      <c r="C163" s="51" t="str">
        <f t="shared" si="9"/>
        <v>1179</v>
      </c>
      <c r="D163" s="83"/>
      <c r="E163" s="47" t="s">
        <v>216</v>
      </c>
      <c r="F163" s="51" t="s">
        <v>87</v>
      </c>
      <c r="G163" s="52" t="s">
        <v>88</v>
      </c>
    </row>
    <row r="164" spans="1:7">
      <c r="A164" s="50">
        <v>123</v>
      </c>
      <c r="B164" s="51">
        <v>4474</v>
      </c>
      <c r="C164" s="51" t="str">
        <f t="shared" si="9"/>
        <v>117A</v>
      </c>
      <c r="D164" s="83"/>
      <c r="E164" s="47" t="s">
        <v>217</v>
      </c>
      <c r="F164" s="51" t="s">
        <v>87</v>
      </c>
      <c r="G164" s="52" t="s">
        <v>88</v>
      </c>
    </row>
    <row r="165" spans="1:7">
      <c r="A165" s="50">
        <v>124</v>
      </c>
      <c r="B165" s="51">
        <v>4475</v>
      </c>
      <c r="C165" s="51" t="str">
        <f t="shared" si="9"/>
        <v>117B</v>
      </c>
      <c r="D165" s="83"/>
      <c r="E165" s="47" t="s">
        <v>218</v>
      </c>
      <c r="F165" s="51" t="s">
        <v>87</v>
      </c>
      <c r="G165" s="52" t="s">
        <v>88</v>
      </c>
    </row>
    <row r="166" spans="1:7">
      <c r="A166" s="50">
        <v>125</v>
      </c>
      <c r="B166" s="51">
        <v>4476</v>
      </c>
      <c r="C166" s="51" t="str">
        <f t="shared" si="9"/>
        <v>117C</v>
      </c>
      <c r="D166" s="84"/>
      <c r="E166" s="47" t="s">
        <v>219</v>
      </c>
      <c r="F166" s="51" t="s">
        <v>87</v>
      </c>
      <c r="G166" s="52" t="s">
        <v>88</v>
      </c>
    </row>
    <row r="167" spans="1:7">
      <c r="A167" s="50">
        <v>126</v>
      </c>
      <c r="B167" s="51">
        <v>4477</v>
      </c>
      <c r="C167" s="51" t="str">
        <f t="shared" si="9"/>
        <v>117D</v>
      </c>
      <c r="D167" s="72" t="s">
        <v>220</v>
      </c>
      <c r="E167" s="47" t="s">
        <v>221</v>
      </c>
      <c r="F167" s="51" t="s">
        <v>87</v>
      </c>
      <c r="G167" s="52" t="s">
        <v>88</v>
      </c>
    </row>
    <row r="168" spans="1:7">
      <c r="A168" s="50">
        <v>127</v>
      </c>
      <c r="B168" s="51">
        <v>4478</v>
      </c>
      <c r="C168" s="51" t="str">
        <f t="shared" si="9"/>
        <v>117E</v>
      </c>
      <c r="D168" s="83"/>
      <c r="E168" s="47" t="s">
        <v>222</v>
      </c>
      <c r="F168" s="51" t="s">
        <v>87</v>
      </c>
      <c r="G168" s="52" t="s">
        <v>88</v>
      </c>
    </row>
    <row r="169" spans="1:7">
      <c r="A169" s="50">
        <v>128</v>
      </c>
      <c r="B169" s="51">
        <v>4479</v>
      </c>
      <c r="C169" s="51" t="str">
        <f t="shared" si="9"/>
        <v>117F</v>
      </c>
      <c r="D169" s="83"/>
      <c r="E169" s="47" t="s">
        <v>223</v>
      </c>
      <c r="F169" s="51" t="s">
        <v>87</v>
      </c>
      <c r="G169" s="52" t="s">
        <v>88</v>
      </c>
    </row>
    <row r="170" spans="1:7">
      <c r="A170" s="50">
        <v>129</v>
      </c>
      <c r="B170" s="51">
        <v>4480</v>
      </c>
      <c r="C170" s="51" t="str">
        <f t="shared" ref="C170" si="10">DEC2HEX(B170,4)</f>
        <v>1180</v>
      </c>
      <c r="D170" s="83"/>
      <c r="E170" s="47" t="s">
        <v>224</v>
      </c>
      <c r="F170" s="51" t="s">
        <v>87</v>
      </c>
      <c r="G170" s="52" t="s">
        <v>88</v>
      </c>
    </row>
    <row r="171" spans="1:7">
      <c r="A171" s="50">
        <v>130</v>
      </c>
      <c r="B171" s="51">
        <v>4481</v>
      </c>
      <c r="C171" s="51" t="str">
        <f t="shared" ref="C171:C202" si="11">DEC2HEX(B171,4)</f>
        <v>1181</v>
      </c>
      <c r="D171" s="83"/>
      <c r="E171" s="47" t="s">
        <v>225</v>
      </c>
      <c r="F171" s="51" t="s">
        <v>87</v>
      </c>
      <c r="G171" s="52" t="s">
        <v>88</v>
      </c>
    </row>
    <row r="172" spans="1:7">
      <c r="A172" s="50">
        <v>131</v>
      </c>
      <c r="B172" s="51">
        <v>4482</v>
      </c>
      <c r="C172" s="51" t="str">
        <f t="shared" si="11"/>
        <v>1182</v>
      </c>
      <c r="D172" s="83"/>
      <c r="E172" s="47" t="s">
        <v>226</v>
      </c>
      <c r="F172" s="51" t="s">
        <v>87</v>
      </c>
      <c r="G172" s="52" t="s">
        <v>88</v>
      </c>
    </row>
    <row r="173" spans="1:7">
      <c r="A173" s="50">
        <v>132</v>
      </c>
      <c r="B173" s="51">
        <v>4483</v>
      </c>
      <c r="C173" s="51" t="str">
        <f t="shared" si="11"/>
        <v>1183</v>
      </c>
      <c r="D173" s="83"/>
      <c r="E173" s="47" t="s">
        <v>227</v>
      </c>
      <c r="F173" s="51" t="s">
        <v>87</v>
      </c>
      <c r="G173" s="52" t="s">
        <v>88</v>
      </c>
    </row>
    <row r="174" spans="1:7">
      <c r="A174" s="50">
        <v>133</v>
      </c>
      <c r="B174" s="51">
        <v>4484</v>
      </c>
      <c r="C174" s="51" t="str">
        <f t="shared" si="11"/>
        <v>1184</v>
      </c>
      <c r="D174" s="83"/>
      <c r="E174" s="47" t="s">
        <v>228</v>
      </c>
      <c r="F174" s="51" t="s">
        <v>87</v>
      </c>
      <c r="G174" s="52" t="s">
        <v>88</v>
      </c>
    </row>
    <row r="175" spans="1:7">
      <c r="A175" s="50">
        <v>134</v>
      </c>
      <c r="B175" s="51">
        <v>4485</v>
      </c>
      <c r="C175" s="51" t="str">
        <f t="shared" si="11"/>
        <v>1185</v>
      </c>
      <c r="D175" s="83"/>
      <c r="E175" s="47" t="s">
        <v>229</v>
      </c>
      <c r="F175" s="51" t="s">
        <v>87</v>
      </c>
      <c r="G175" s="52" t="s">
        <v>88</v>
      </c>
    </row>
    <row r="176" spans="1:7">
      <c r="A176" s="50">
        <v>135</v>
      </c>
      <c r="B176" s="51">
        <v>4486</v>
      </c>
      <c r="C176" s="51" t="str">
        <f t="shared" si="11"/>
        <v>1186</v>
      </c>
      <c r="D176" s="83"/>
      <c r="E176" s="47" t="s">
        <v>230</v>
      </c>
      <c r="F176" s="51" t="s">
        <v>87</v>
      </c>
      <c r="G176" s="52" t="s">
        <v>88</v>
      </c>
    </row>
    <row r="177" spans="1:7">
      <c r="A177" s="50">
        <v>136</v>
      </c>
      <c r="B177" s="51">
        <v>4487</v>
      </c>
      <c r="C177" s="51" t="str">
        <f t="shared" si="11"/>
        <v>1187</v>
      </c>
      <c r="D177" s="83"/>
      <c r="E177" s="47" t="s">
        <v>231</v>
      </c>
      <c r="F177" s="51" t="s">
        <v>87</v>
      </c>
      <c r="G177" s="52" t="s">
        <v>88</v>
      </c>
    </row>
    <row r="178" spans="1:7">
      <c r="A178" s="50">
        <v>137</v>
      </c>
      <c r="B178" s="51">
        <v>4488</v>
      </c>
      <c r="C178" s="51" t="str">
        <f t="shared" si="11"/>
        <v>1188</v>
      </c>
      <c r="D178" s="83"/>
      <c r="E178" s="47" t="s">
        <v>232</v>
      </c>
      <c r="F178" s="51" t="s">
        <v>87</v>
      </c>
      <c r="G178" s="52" t="s">
        <v>88</v>
      </c>
    </row>
    <row r="179" spans="1:7">
      <c r="A179" s="50">
        <v>138</v>
      </c>
      <c r="B179" s="51">
        <v>4489</v>
      </c>
      <c r="C179" s="51" t="str">
        <f t="shared" si="11"/>
        <v>1189</v>
      </c>
      <c r="D179" s="83"/>
      <c r="E179" s="47" t="s">
        <v>233</v>
      </c>
      <c r="F179" s="51" t="s">
        <v>87</v>
      </c>
      <c r="G179" s="52" t="s">
        <v>88</v>
      </c>
    </row>
    <row r="180" spans="1:7">
      <c r="A180" s="50">
        <v>139</v>
      </c>
      <c r="B180" s="51">
        <v>4490</v>
      </c>
      <c r="C180" s="51" t="str">
        <f t="shared" si="11"/>
        <v>118A</v>
      </c>
      <c r="D180" s="83"/>
      <c r="E180" s="47" t="s">
        <v>234</v>
      </c>
      <c r="F180" s="51" t="s">
        <v>87</v>
      </c>
      <c r="G180" s="52" t="s">
        <v>88</v>
      </c>
    </row>
    <row r="181" spans="1:7">
      <c r="A181" s="50">
        <v>140</v>
      </c>
      <c r="B181" s="51">
        <v>4491</v>
      </c>
      <c r="C181" s="51" t="str">
        <f t="shared" si="11"/>
        <v>118B</v>
      </c>
      <c r="D181" s="84"/>
      <c r="E181" s="47" t="s">
        <v>235</v>
      </c>
      <c r="F181" s="51" t="s">
        <v>87</v>
      </c>
      <c r="G181" s="52" t="s">
        <v>88</v>
      </c>
    </row>
    <row r="182" spans="1:7">
      <c r="A182" s="50">
        <v>141</v>
      </c>
      <c r="B182" s="51">
        <v>4492</v>
      </c>
      <c r="C182" s="51" t="str">
        <f t="shared" si="11"/>
        <v>118C</v>
      </c>
      <c r="D182" s="72" t="s">
        <v>236</v>
      </c>
      <c r="E182" s="47" t="s">
        <v>237</v>
      </c>
      <c r="F182" s="51" t="s">
        <v>87</v>
      </c>
      <c r="G182" s="52" t="s">
        <v>88</v>
      </c>
    </row>
    <row r="183" spans="1:7">
      <c r="A183" s="50">
        <v>142</v>
      </c>
      <c r="B183" s="51">
        <v>4493</v>
      </c>
      <c r="C183" s="51" t="str">
        <f t="shared" si="11"/>
        <v>118D</v>
      </c>
      <c r="D183" s="83"/>
      <c r="E183" s="47" t="s">
        <v>238</v>
      </c>
      <c r="F183" s="51" t="s">
        <v>87</v>
      </c>
      <c r="G183" s="52" t="s">
        <v>88</v>
      </c>
    </row>
    <row r="184" spans="1:7">
      <c r="A184" s="50">
        <v>143</v>
      </c>
      <c r="B184" s="51">
        <v>4494</v>
      </c>
      <c r="C184" s="51" t="str">
        <f t="shared" si="11"/>
        <v>118E</v>
      </c>
      <c r="D184" s="83"/>
      <c r="E184" s="47" t="s">
        <v>132</v>
      </c>
      <c r="F184" s="51"/>
      <c r="G184" s="52" t="s">
        <v>88</v>
      </c>
    </row>
    <row r="185" spans="1:7">
      <c r="A185" s="50">
        <v>144</v>
      </c>
      <c r="B185" s="51">
        <v>4495</v>
      </c>
      <c r="C185" s="51" t="str">
        <f t="shared" si="11"/>
        <v>118F</v>
      </c>
      <c r="D185" s="72" t="s">
        <v>239</v>
      </c>
      <c r="E185" s="47" t="s">
        <v>240</v>
      </c>
      <c r="F185" s="51" t="s">
        <v>87</v>
      </c>
      <c r="G185" s="52" t="s">
        <v>88</v>
      </c>
    </row>
    <row r="186" spans="1:7">
      <c r="A186" s="50">
        <v>145</v>
      </c>
      <c r="B186" s="51">
        <v>4496</v>
      </c>
      <c r="C186" s="51" t="str">
        <f t="shared" si="11"/>
        <v>1190</v>
      </c>
      <c r="D186" s="83"/>
      <c r="E186" s="47" t="s">
        <v>241</v>
      </c>
      <c r="F186" s="51" t="s">
        <v>87</v>
      </c>
      <c r="G186" s="52" t="s">
        <v>88</v>
      </c>
    </row>
    <row r="187" spans="1:7">
      <c r="A187" s="50">
        <v>146</v>
      </c>
      <c r="B187" s="51">
        <v>4497</v>
      </c>
      <c r="C187" s="51" t="str">
        <f t="shared" si="11"/>
        <v>1191</v>
      </c>
      <c r="D187" s="83"/>
      <c r="E187" s="47" t="s">
        <v>242</v>
      </c>
      <c r="F187" s="51" t="s">
        <v>87</v>
      </c>
      <c r="G187" s="52" t="s">
        <v>88</v>
      </c>
    </row>
    <row r="188" spans="1:7">
      <c r="A188" s="50">
        <v>147</v>
      </c>
      <c r="B188" s="51">
        <v>4498</v>
      </c>
      <c r="C188" s="51" t="str">
        <f t="shared" si="11"/>
        <v>1192</v>
      </c>
      <c r="D188" s="83"/>
      <c r="E188" s="47" t="s">
        <v>243</v>
      </c>
      <c r="F188" s="51" t="s">
        <v>87</v>
      </c>
      <c r="G188" s="52" t="s">
        <v>88</v>
      </c>
    </row>
    <row r="189" spans="1:7">
      <c r="A189" s="50">
        <v>148</v>
      </c>
      <c r="B189" s="51">
        <v>4499</v>
      </c>
      <c r="C189" s="51" t="str">
        <f t="shared" si="11"/>
        <v>1193</v>
      </c>
      <c r="D189" s="83"/>
      <c r="E189" s="47" t="s">
        <v>244</v>
      </c>
      <c r="F189" s="51" t="s">
        <v>87</v>
      </c>
      <c r="G189" s="52" t="s">
        <v>88</v>
      </c>
    </row>
    <row r="190" spans="1:7">
      <c r="A190" s="50">
        <v>149</v>
      </c>
      <c r="B190" s="51">
        <v>4500</v>
      </c>
      <c r="C190" s="51" t="str">
        <f t="shared" si="11"/>
        <v>1194</v>
      </c>
      <c r="D190" s="83"/>
      <c r="E190" s="47" t="s">
        <v>245</v>
      </c>
      <c r="F190" s="51" t="s">
        <v>87</v>
      </c>
      <c r="G190" s="52" t="s">
        <v>88</v>
      </c>
    </row>
    <row r="191" spans="1:7">
      <c r="A191" s="50">
        <v>150</v>
      </c>
      <c r="B191" s="51">
        <v>4501</v>
      </c>
      <c r="C191" s="51" t="str">
        <f t="shared" si="11"/>
        <v>1195</v>
      </c>
      <c r="D191" s="83"/>
      <c r="E191" s="47" t="s">
        <v>246</v>
      </c>
      <c r="F191" s="51" t="s">
        <v>87</v>
      </c>
      <c r="G191" s="52" t="s">
        <v>88</v>
      </c>
    </row>
    <row r="192" spans="1:7">
      <c r="A192" s="50">
        <v>151</v>
      </c>
      <c r="B192" s="51">
        <v>4502</v>
      </c>
      <c r="C192" s="51" t="str">
        <f t="shared" si="11"/>
        <v>1196</v>
      </c>
      <c r="D192" s="83"/>
      <c r="E192" s="47" t="s">
        <v>247</v>
      </c>
      <c r="F192" s="51" t="s">
        <v>87</v>
      </c>
      <c r="G192" s="52" t="s">
        <v>88</v>
      </c>
    </row>
    <row r="193" spans="1:7">
      <c r="A193" s="50">
        <v>152</v>
      </c>
      <c r="B193" s="51">
        <v>4503</v>
      </c>
      <c r="C193" s="51" t="str">
        <f t="shared" si="11"/>
        <v>1197</v>
      </c>
      <c r="D193" s="83"/>
      <c r="E193" s="47" t="s">
        <v>248</v>
      </c>
      <c r="F193" s="51" t="s">
        <v>87</v>
      </c>
      <c r="G193" s="52" t="s">
        <v>88</v>
      </c>
    </row>
    <row r="194" spans="1:7">
      <c r="A194" s="50">
        <v>153</v>
      </c>
      <c r="B194" s="51">
        <v>4504</v>
      </c>
      <c r="C194" s="51" t="str">
        <f t="shared" si="11"/>
        <v>1198</v>
      </c>
      <c r="D194" s="83"/>
      <c r="E194" s="47" t="s">
        <v>249</v>
      </c>
      <c r="F194" s="51" t="s">
        <v>87</v>
      </c>
      <c r="G194" s="52" t="s">
        <v>88</v>
      </c>
    </row>
    <row r="195" spans="1:7">
      <c r="A195" s="50">
        <v>154</v>
      </c>
      <c r="B195" s="51">
        <v>4505</v>
      </c>
      <c r="C195" s="51" t="str">
        <f t="shared" si="11"/>
        <v>1199</v>
      </c>
      <c r="D195" s="83"/>
      <c r="E195" s="47" t="s">
        <v>250</v>
      </c>
      <c r="F195" s="51" t="s">
        <v>87</v>
      </c>
      <c r="G195" s="52" t="s">
        <v>88</v>
      </c>
    </row>
    <row r="196" spans="1:7">
      <c r="A196" s="50">
        <v>155</v>
      </c>
      <c r="B196" s="51">
        <v>4506</v>
      </c>
      <c r="C196" s="51" t="str">
        <f t="shared" si="11"/>
        <v>119A</v>
      </c>
      <c r="D196" s="83"/>
      <c r="E196" s="47" t="s">
        <v>251</v>
      </c>
      <c r="F196" s="51" t="s">
        <v>87</v>
      </c>
      <c r="G196" s="52" t="s">
        <v>88</v>
      </c>
    </row>
    <row r="197" spans="1:7">
      <c r="A197" s="50">
        <v>156</v>
      </c>
      <c r="B197" s="51">
        <v>4507</v>
      </c>
      <c r="C197" s="51" t="str">
        <f t="shared" si="11"/>
        <v>119B</v>
      </c>
      <c r="D197" s="83"/>
      <c r="E197" s="47" t="s">
        <v>252</v>
      </c>
      <c r="F197" s="51" t="s">
        <v>87</v>
      </c>
      <c r="G197" s="52" t="s">
        <v>88</v>
      </c>
    </row>
    <row r="198" spans="1:7">
      <c r="A198" s="50">
        <v>157</v>
      </c>
      <c r="B198" s="51">
        <v>4508</v>
      </c>
      <c r="C198" s="51" t="str">
        <f t="shared" si="11"/>
        <v>119C</v>
      </c>
      <c r="D198" s="83"/>
      <c r="E198" s="47" t="s">
        <v>253</v>
      </c>
      <c r="F198" s="51" t="s">
        <v>87</v>
      </c>
      <c r="G198" s="52" t="s">
        <v>88</v>
      </c>
    </row>
    <row r="199" spans="1:7">
      <c r="A199" s="50">
        <v>158</v>
      </c>
      <c r="B199" s="51">
        <v>4509</v>
      </c>
      <c r="C199" s="51" t="str">
        <f t="shared" si="11"/>
        <v>119D</v>
      </c>
      <c r="D199" s="84"/>
      <c r="E199" s="47" t="s">
        <v>254</v>
      </c>
      <c r="F199" s="51" t="s">
        <v>87</v>
      </c>
      <c r="G199" s="52" t="s">
        <v>88</v>
      </c>
    </row>
    <row r="200" spans="1:7">
      <c r="A200" s="50">
        <v>159</v>
      </c>
      <c r="B200" s="51">
        <v>4510</v>
      </c>
      <c r="C200" s="51" t="str">
        <f t="shared" si="11"/>
        <v>119E</v>
      </c>
      <c r="D200" s="72" t="s">
        <v>255</v>
      </c>
      <c r="E200" s="47" t="s">
        <v>256</v>
      </c>
      <c r="F200" s="51" t="s">
        <v>87</v>
      </c>
      <c r="G200" s="52" t="s">
        <v>88</v>
      </c>
    </row>
    <row r="201" spans="1:7">
      <c r="A201" s="50">
        <v>160</v>
      </c>
      <c r="B201" s="51">
        <v>4511</v>
      </c>
      <c r="C201" s="51" t="str">
        <f t="shared" si="11"/>
        <v>119F</v>
      </c>
      <c r="D201" s="83"/>
      <c r="E201" s="47" t="s">
        <v>257</v>
      </c>
      <c r="F201" s="51" t="s">
        <v>87</v>
      </c>
      <c r="G201" s="52" t="s">
        <v>88</v>
      </c>
    </row>
    <row r="202" spans="1:7">
      <c r="A202" s="50">
        <v>161</v>
      </c>
      <c r="B202" s="51">
        <v>4512</v>
      </c>
      <c r="C202" s="51" t="str">
        <f t="shared" si="11"/>
        <v>11A0</v>
      </c>
      <c r="D202" s="83"/>
      <c r="E202" s="47" t="s">
        <v>258</v>
      </c>
      <c r="F202" s="51" t="s">
        <v>87</v>
      </c>
      <c r="G202" s="52" t="s">
        <v>88</v>
      </c>
    </row>
    <row r="203" spans="1:7">
      <c r="A203" s="50">
        <v>162</v>
      </c>
      <c r="B203" s="51">
        <v>4513</v>
      </c>
      <c r="C203" s="51" t="str">
        <f t="shared" ref="C203:C233" si="12">DEC2HEX(B203,4)</f>
        <v>11A1</v>
      </c>
      <c r="D203" s="83"/>
      <c r="E203" s="47" t="s">
        <v>259</v>
      </c>
      <c r="F203" s="51" t="s">
        <v>87</v>
      </c>
      <c r="G203" s="52" t="s">
        <v>88</v>
      </c>
    </row>
    <row r="204" spans="1:7">
      <c r="A204" s="50">
        <v>163</v>
      </c>
      <c r="B204" s="51">
        <v>4514</v>
      </c>
      <c r="C204" s="51" t="str">
        <f t="shared" si="12"/>
        <v>11A2</v>
      </c>
      <c r="D204" s="83"/>
      <c r="E204" s="47" t="s">
        <v>260</v>
      </c>
      <c r="F204" s="51" t="s">
        <v>87</v>
      </c>
      <c r="G204" s="52" t="s">
        <v>88</v>
      </c>
    </row>
    <row r="205" spans="1:7">
      <c r="A205" s="50">
        <v>164</v>
      </c>
      <c r="B205" s="51">
        <v>4515</v>
      </c>
      <c r="C205" s="51" t="str">
        <f t="shared" si="12"/>
        <v>11A3</v>
      </c>
      <c r="D205" s="83"/>
      <c r="E205" s="47" t="s">
        <v>261</v>
      </c>
      <c r="F205" s="51" t="s">
        <v>87</v>
      </c>
      <c r="G205" s="52" t="s">
        <v>88</v>
      </c>
    </row>
    <row r="206" spans="1:7">
      <c r="A206" s="50">
        <v>165</v>
      </c>
      <c r="B206" s="51">
        <v>4516</v>
      </c>
      <c r="C206" s="51" t="str">
        <f t="shared" si="12"/>
        <v>11A4</v>
      </c>
      <c r="D206" s="83"/>
      <c r="E206" s="47" t="s">
        <v>262</v>
      </c>
      <c r="F206" s="51" t="s">
        <v>87</v>
      </c>
      <c r="G206" s="52" t="s">
        <v>88</v>
      </c>
    </row>
    <row r="207" spans="1:7">
      <c r="A207" s="50">
        <v>166</v>
      </c>
      <c r="B207" s="51">
        <v>4517</v>
      </c>
      <c r="C207" s="51" t="str">
        <f t="shared" si="12"/>
        <v>11A5</v>
      </c>
      <c r="D207" s="83"/>
      <c r="E207" s="47" t="s">
        <v>263</v>
      </c>
      <c r="F207" s="51" t="s">
        <v>87</v>
      </c>
      <c r="G207" s="52" t="s">
        <v>88</v>
      </c>
    </row>
    <row r="208" spans="1:7">
      <c r="A208" s="50">
        <v>167</v>
      </c>
      <c r="B208" s="51">
        <v>4518</v>
      </c>
      <c r="C208" s="51" t="str">
        <f t="shared" si="12"/>
        <v>11A6</v>
      </c>
      <c r="D208" s="83"/>
      <c r="E208" s="47" t="s">
        <v>264</v>
      </c>
      <c r="F208" s="51" t="s">
        <v>87</v>
      </c>
      <c r="G208" s="52" t="s">
        <v>88</v>
      </c>
    </row>
    <row r="209" spans="1:7">
      <c r="A209" s="50">
        <v>168</v>
      </c>
      <c r="B209" s="51">
        <v>4519</v>
      </c>
      <c r="C209" s="51" t="str">
        <f t="shared" si="12"/>
        <v>11A7</v>
      </c>
      <c r="D209" s="83"/>
      <c r="E209" s="47" t="s">
        <v>265</v>
      </c>
      <c r="F209" s="51" t="s">
        <v>87</v>
      </c>
      <c r="G209" s="52" t="s">
        <v>88</v>
      </c>
    </row>
    <row r="210" spans="1:7">
      <c r="A210" s="50">
        <v>169</v>
      </c>
      <c r="B210" s="51">
        <v>4520</v>
      </c>
      <c r="C210" s="51" t="str">
        <f t="shared" si="12"/>
        <v>11A8</v>
      </c>
      <c r="D210" s="83"/>
      <c r="E210" s="47" t="s">
        <v>266</v>
      </c>
      <c r="F210" s="51" t="s">
        <v>87</v>
      </c>
      <c r="G210" s="52" t="s">
        <v>88</v>
      </c>
    </row>
    <row r="211" spans="1:7">
      <c r="A211" s="50">
        <v>170</v>
      </c>
      <c r="B211" s="51">
        <v>4521</v>
      </c>
      <c r="C211" s="51" t="str">
        <f t="shared" si="12"/>
        <v>11A9</v>
      </c>
      <c r="D211" s="83"/>
      <c r="E211" s="47" t="s">
        <v>267</v>
      </c>
      <c r="F211" s="51" t="s">
        <v>87</v>
      </c>
      <c r="G211" s="52" t="s">
        <v>88</v>
      </c>
    </row>
    <row r="212" spans="1:7">
      <c r="A212" s="50">
        <v>171</v>
      </c>
      <c r="B212" s="51">
        <v>4522</v>
      </c>
      <c r="C212" s="51" t="str">
        <f t="shared" si="12"/>
        <v>11AA</v>
      </c>
      <c r="D212" s="83"/>
      <c r="E212" s="47" t="s">
        <v>268</v>
      </c>
      <c r="F212" s="51" t="s">
        <v>87</v>
      </c>
      <c r="G212" s="52" t="s">
        <v>88</v>
      </c>
    </row>
    <row r="213" spans="1:7">
      <c r="A213" s="50">
        <v>172</v>
      </c>
      <c r="B213" s="51">
        <v>4523</v>
      </c>
      <c r="C213" s="51" t="str">
        <f t="shared" si="12"/>
        <v>11AB</v>
      </c>
      <c r="D213" s="83"/>
      <c r="E213" s="47" t="s">
        <v>269</v>
      </c>
      <c r="F213" s="51" t="s">
        <v>87</v>
      </c>
      <c r="G213" s="52" t="s">
        <v>88</v>
      </c>
    </row>
    <row r="214" spans="1:7">
      <c r="A214" s="50">
        <v>173</v>
      </c>
      <c r="B214" s="51">
        <v>4524</v>
      </c>
      <c r="C214" s="51" t="str">
        <f t="shared" si="12"/>
        <v>11AC</v>
      </c>
      <c r="D214" s="84"/>
      <c r="E214" s="47" t="s">
        <v>270</v>
      </c>
      <c r="F214" s="51" t="s">
        <v>87</v>
      </c>
      <c r="G214" s="52" t="s">
        <v>88</v>
      </c>
    </row>
    <row r="215" spans="1:7">
      <c r="A215" s="50">
        <v>174</v>
      </c>
      <c r="B215" s="51">
        <v>4525</v>
      </c>
      <c r="C215" s="51" t="str">
        <f t="shared" si="12"/>
        <v>11AD</v>
      </c>
      <c r="D215" s="72" t="s">
        <v>271</v>
      </c>
      <c r="E215" s="47" t="s">
        <v>272</v>
      </c>
      <c r="F215" s="51" t="s">
        <v>87</v>
      </c>
      <c r="G215" s="52" t="s">
        <v>88</v>
      </c>
    </row>
    <row r="216" spans="1:7">
      <c r="A216" s="50">
        <v>175</v>
      </c>
      <c r="B216" s="51">
        <v>4526</v>
      </c>
      <c r="C216" s="51" t="str">
        <f t="shared" si="12"/>
        <v>11AE</v>
      </c>
      <c r="D216" s="83"/>
      <c r="E216" s="47" t="s">
        <v>273</v>
      </c>
      <c r="F216" s="51" t="s">
        <v>87</v>
      </c>
      <c r="G216" s="52" t="s">
        <v>88</v>
      </c>
    </row>
    <row r="217" spans="1:7">
      <c r="A217" s="50">
        <v>176</v>
      </c>
      <c r="B217" s="51">
        <v>4527</v>
      </c>
      <c r="C217" s="51" t="str">
        <f t="shared" si="12"/>
        <v>11AF</v>
      </c>
      <c r="D217" s="83"/>
      <c r="E217" s="47" t="s">
        <v>132</v>
      </c>
      <c r="F217" s="51"/>
      <c r="G217" s="52" t="s">
        <v>88</v>
      </c>
    </row>
    <row r="218" spans="1:7">
      <c r="A218" s="50">
        <v>177</v>
      </c>
      <c r="B218" s="51">
        <v>4528</v>
      </c>
      <c r="C218" s="51" t="str">
        <f t="shared" si="12"/>
        <v>11B0</v>
      </c>
      <c r="D218" s="72" t="s">
        <v>274</v>
      </c>
      <c r="E218" s="47" t="s">
        <v>275</v>
      </c>
      <c r="F218" s="51" t="s">
        <v>87</v>
      </c>
      <c r="G218" s="52" t="s">
        <v>88</v>
      </c>
    </row>
    <row r="219" spans="1:7">
      <c r="A219" s="50">
        <v>178</v>
      </c>
      <c r="B219" s="51">
        <v>4529</v>
      </c>
      <c r="C219" s="51" t="str">
        <f t="shared" si="12"/>
        <v>11B1</v>
      </c>
      <c r="D219" s="83"/>
      <c r="E219" s="47" t="s">
        <v>276</v>
      </c>
      <c r="F219" s="51" t="s">
        <v>87</v>
      </c>
      <c r="G219" s="52" t="s">
        <v>88</v>
      </c>
    </row>
    <row r="220" spans="1:7">
      <c r="A220" s="50">
        <v>179</v>
      </c>
      <c r="B220" s="51">
        <v>4530</v>
      </c>
      <c r="C220" s="51" t="str">
        <f t="shared" si="12"/>
        <v>11B2</v>
      </c>
      <c r="D220" s="83"/>
      <c r="E220" s="47" t="s">
        <v>277</v>
      </c>
      <c r="F220" s="51" t="s">
        <v>87</v>
      </c>
      <c r="G220" s="52" t="s">
        <v>88</v>
      </c>
    </row>
    <row r="221" spans="1:7">
      <c r="A221" s="50">
        <v>180</v>
      </c>
      <c r="B221" s="51">
        <v>4531</v>
      </c>
      <c r="C221" s="51" t="str">
        <f t="shared" si="12"/>
        <v>11B3</v>
      </c>
      <c r="D221" s="83"/>
      <c r="E221" s="47" t="s">
        <v>278</v>
      </c>
      <c r="F221" s="51" t="s">
        <v>87</v>
      </c>
      <c r="G221" s="52" t="s">
        <v>88</v>
      </c>
    </row>
    <row r="222" spans="1:7">
      <c r="A222" s="50">
        <v>181</v>
      </c>
      <c r="B222" s="51">
        <v>4532</v>
      </c>
      <c r="C222" s="51" t="str">
        <f t="shared" si="12"/>
        <v>11B4</v>
      </c>
      <c r="D222" s="83"/>
      <c r="E222" s="47" t="s">
        <v>279</v>
      </c>
      <c r="F222" s="51" t="s">
        <v>87</v>
      </c>
      <c r="G222" s="52" t="s">
        <v>88</v>
      </c>
    </row>
    <row r="223" spans="1:7">
      <c r="A223" s="50">
        <v>182</v>
      </c>
      <c r="B223" s="51">
        <v>4533</v>
      </c>
      <c r="C223" s="51" t="str">
        <f t="shared" si="12"/>
        <v>11B5</v>
      </c>
      <c r="D223" s="83"/>
      <c r="E223" s="47" t="s">
        <v>280</v>
      </c>
      <c r="F223" s="51" t="s">
        <v>87</v>
      </c>
      <c r="G223" s="52" t="s">
        <v>88</v>
      </c>
    </row>
    <row r="224" spans="1:7">
      <c r="A224" s="50">
        <v>183</v>
      </c>
      <c r="B224" s="51">
        <v>4534</v>
      </c>
      <c r="C224" s="51" t="str">
        <f t="shared" si="12"/>
        <v>11B6</v>
      </c>
      <c r="D224" s="83"/>
      <c r="E224" s="47" t="s">
        <v>281</v>
      </c>
      <c r="F224" s="51" t="s">
        <v>87</v>
      </c>
      <c r="G224" s="52" t="s">
        <v>88</v>
      </c>
    </row>
    <row r="225" spans="1:7">
      <c r="A225" s="50">
        <v>184</v>
      </c>
      <c r="B225" s="51">
        <v>4535</v>
      </c>
      <c r="C225" s="51" t="str">
        <f t="shared" si="12"/>
        <v>11B7</v>
      </c>
      <c r="D225" s="83"/>
      <c r="E225" s="47" t="s">
        <v>282</v>
      </c>
      <c r="F225" s="51" t="s">
        <v>87</v>
      </c>
      <c r="G225" s="52" t="s">
        <v>88</v>
      </c>
    </row>
    <row r="226" spans="1:7">
      <c r="A226" s="50">
        <v>185</v>
      </c>
      <c r="B226" s="51">
        <v>4536</v>
      </c>
      <c r="C226" s="51" t="str">
        <f t="shared" si="12"/>
        <v>11B8</v>
      </c>
      <c r="D226" s="83"/>
      <c r="E226" s="47" t="s">
        <v>283</v>
      </c>
      <c r="F226" s="51" t="s">
        <v>87</v>
      </c>
      <c r="G226" s="52" t="s">
        <v>88</v>
      </c>
    </row>
    <row r="227" spans="1:7">
      <c r="A227" s="50">
        <v>186</v>
      </c>
      <c r="B227" s="51">
        <v>4537</v>
      </c>
      <c r="C227" s="51" t="str">
        <f t="shared" si="12"/>
        <v>11B9</v>
      </c>
      <c r="D227" s="83"/>
      <c r="E227" s="47" t="s">
        <v>284</v>
      </c>
      <c r="F227" s="51" t="s">
        <v>87</v>
      </c>
      <c r="G227" s="52" t="s">
        <v>88</v>
      </c>
    </row>
    <row r="228" spans="1:7">
      <c r="A228" s="50">
        <v>187</v>
      </c>
      <c r="B228" s="51">
        <v>4538</v>
      </c>
      <c r="C228" s="51" t="str">
        <f t="shared" si="12"/>
        <v>11BA</v>
      </c>
      <c r="D228" s="83"/>
      <c r="E228" s="47" t="s">
        <v>285</v>
      </c>
      <c r="F228" s="51" t="s">
        <v>87</v>
      </c>
      <c r="G228" s="52" t="s">
        <v>88</v>
      </c>
    </row>
    <row r="229" spans="1:7">
      <c r="A229" s="50">
        <v>188</v>
      </c>
      <c r="B229" s="51">
        <v>4539</v>
      </c>
      <c r="C229" s="51" t="str">
        <f t="shared" si="12"/>
        <v>11BB</v>
      </c>
      <c r="D229" s="83"/>
      <c r="E229" s="47" t="s">
        <v>286</v>
      </c>
      <c r="F229" s="51" t="s">
        <v>87</v>
      </c>
      <c r="G229" s="52" t="s">
        <v>88</v>
      </c>
    </row>
    <row r="230" spans="1:7">
      <c r="A230" s="50">
        <v>189</v>
      </c>
      <c r="B230" s="51">
        <v>4540</v>
      </c>
      <c r="C230" s="51" t="str">
        <f t="shared" si="12"/>
        <v>11BC</v>
      </c>
      <c r="D230" s="83"/>
      <c r="E230" s="47" t="s">
        <v>287</v>
      </c>
      <c r="F230" s="51" t="s">
        <v>87</v>
      </c>
      <c r="G230" s="52" t="s">
        <v>88</v>
      </c>
    </row>
    <row r="231" spans="1:7">
      <c r="A231" s="50">
        <v>190</v>
      </c>
      <c r="B231" s="51">
        <v>4541</v>
      </c>
      <c r="C231" s="51" t="str">
        <f t="shared" si="12"/>
        <v>11BD</v>
      </c>
      <c r="D231" s="83"/>
      <c r="E231" s="47" t="s">
        <v>288</v>
      </c>
      <c r="F231" s="51" t="s">
        <v>87</v>
      </c>
      <c r="G231" s="52" t="s">
        <v>88</v>
      </c>
    </row>
    <row r="232" spans="1:7">
      <c r="A232" s="50">
        <v>191</v>
      </c>
      <c r="B232" s="51">
        <v>4542</v>
      </c>
      <c r="C232" s="51" t="str">
        <f t="shared" si="12"/>
        <v>11BE</v>
      </c>
      <c r="D232" s="84"/>
      <c r="E232" s="47" t="s">
        <v>289</v>
      </c>
      <c r="F232" s="51" t="s">
        <v>87</v>
      </c>
      <c r="G232" s="52" t="s">
        <v>88</v>
      </c>
    </row>
    <row r="233" spans="1:7">
      <c r="A233" s="50">
        <v>192</v>
      </c>
      <c r="B233" s="51">
        <v>4543</v>
      </c>
      <c r="C233" s="51" t="str">
        <f t="shared" si="12"/>
        <v>11BF</v>
      </c>
      <c r="D233" s="72" t="s">
        <v>290</v>
      </c>
      <c r="E233" s="47" t="s">
        <v>291</v>
      </c>
      <c r="F233" s="51" t="s">
        <v>87</v>
      </c>
      <c r="G233" s="52" t="s">
        <v>88</v>
      </c>
    </row>
    <row r="234" spans="1:7">
      <c r="A234" s="50">
        <v>193</v>
      </c>
      <c r="B234" s="51">
        <v>4544</v>
      </c>
      <c r="C234" s="51" t="str">
        <f t="shared" ref="C234" si="13">DEC2HEX(B234,4)</f>
        <v>11C0</v>
      </c>
      <c r="D234" s="83"/>
      <c r="E234" s="47" t="s">
        <v>292</v>
      </c>
      <c r="F234" s="51" t="s">
        <v>87</v>
      </c>
      <c r="G234" s="52" t="s">
        <v>88</v>
      </c>
    </row>
    <row r="235" spans="1:7">
      <c r="A235" s="50">
        <v>194</v>
      </c>
      <c r="B235" s="51">
        <v>4545</v>
      </c>
      <c r="C235" s="51" t="str">
        <f t="shared" ref="C235:C250" si="14">DEC2HEX(B235,4)</f>
        <v>11C1</v>
      </c>
      <c r="D235" s="83"/>
      <c r="E235" s="47" t="s">
        <v>293</v>
      </c>
      <c r="F235" s="51" t="s">
        <v>87</v>
      </c>
      <c r="G235" s="52" t="s">
        <v>88</v>
      </c>
    </row>
    <row r="236" spans="1:7">
      <c r="A236" s="50">
        <v>195</v>
      </c>
      <c r="B236" s="51">
        <v>4546</v>
      </c>
      <c r="C236" s="51" t="str">
        <f t="shared" si="14"/>
        <v>11C2</v>
      </c>
      <c r="D236" s="83"/>
      <c r="E236" s="47" t="s">
        <v>294</v>
      </c>
      <c r="F236" s="51" t="s">
        <v>87</v>
      </c>
      <c r="G236" s="52" t="s">
        <v>88</v>
      </c>
    </row>
    <row r="237" spans="1:7">
      <c r="A237" s="50">
        <v>196</v>
      </c>
      <c r="B237" s="51">
        <v>4547</v>
      </c>
      <c r="C237" s="51" t="str">
        <f t="shared" si="14"/>
        <v>11C3</v>
      </c>
      <c r="D237" s="83"/>
      <c r="E237" s="47" t="s">
        <v>295</v>
      </c>
      <c r="F237" s="51" t="s">
        <v>87</v>
      </c>
      <c r="G237" s="52" t="s">
        <v>88</v>
      </c>
    </row>
    <row r="238" spans="1:7">
      <c r="A238" s="50">
        <v>197</v>
      </c>
      <c r="B238" s="51">
        <v>4548</v>
      </c>
      <c r="C238" s="51" t="str">
        <f t="shared" si="14"/>
        <v>11C4</v>
      </c>
      <c r="D238" s="83"/>
      <c r="E238" s="47" t="s">
        <v>296</v>
      </c>
      <c r="F238" s="51" t="s">
        <v>87</v>
      </c>
      <c r="G238" s="52" t="s">
        <v>88</v>
      </c>
    </row>
    <row r="239" spans="1:7">
      <c r="A239" s="50">
        <v>198</v>
      </c>
      <c r="B239" s="51">
        <v>4549</v>
      </c>
      <c r="C239" s="51" t="str">
        <f t="shared" si="14"/>
        <v>11C5</v>
      </c>
      <c r="D239" s="83"/>
      <c r="E239" s="47" t="s">
        <v>297</v>
      </c>
      <c r="F239" s="51" t="s">
        <v>87</v>
      </c>
      <c r="G239" s="52" t="s">
        <v>88</v>
      </c>
    </row>
    <row r="240" spans="1:7">
      <c r="A240" s="50">
        <v>199</v>
      </c>
      <c r="B240" s="51">
        <v>4550</v>
      </c>
      <c r="C240" s="51" t="str">
        <f t="shared" si="14"/>
        <v>11C6</v>
      </c>
      <c r="D240" s="83"/>
      <c r="E240" s="47" t="s">
        <v>298</v>
      </c>
      <c r="F240" s="51" t="s">
        <v>87</v>
      </c>
      <c r="G240" s="52" t="s">
        <v>88</v>
      </c>
    </row>
    <row r="241" spans="1:7">
      <c r="A241" s="50">
        <v>200</v>
      </c>
      <c r="B241" s="51">
        <v>4551</v>
      </c>
      <c r="C241" s="51" t="str">
        <f t="shared" si="14"/>
        <v>11C7</v>
      </c>
      <c r="D241" s="83"/>
      <c r="E241" s="47" t="s">
        <v>299</v>
      </c>
      <c r="F241" s="51" t="s">
        <v>87</v>
      </c>
      <c r="G241" s="52" t="s">
        <v>88</v>
      </c>
    </row>
    <row r="242" spans="1:7">
      <c r="A242" s="50">
        <v>201</v>
      </c>
      <c r="B242" s="51">
        <v>4552</v>
      </c>
      <c r="C242" s="51" t="str">
        <f t="shared" si="14"/>
        <v>11C8</v>
      </c>
      <c r="D242" s="83"/>
      <c r="E242" s="47" t="s">
        <v>300</v>
      </c>
      <c r="F242" s="51" t="s">
        <v>87</v>
      </c>
      <c r="G242" s="52" t="s">
        <v>88</v>
      </c>
    </row>
    <row r="243" spans="1:7">
      <c r="A243" s="50">
        <v>202</v>
      </c>
      <c r="B243" s="51">
        <v>4553</v>
      </c>
      <c r="C243" s="51" t="str">
        <f t="shared" si="14"/>
        <v>11C9</v>
      </c>
      <c r="D243" s="83"/>
      <c r="E243" s="47" t="s">
        <v>301</v>
      </c>
      <c r="F243" s="51" t="s">
        <v>87</v>
      </c>
      <c r="G243" s="52" t="s">
        <v>88</v>
      </c>
    </row>
    <row r="244" spans="1:7">
      <c r="A244" s="50">
        <v>203</v>
      </c>
      <c r="B244" s="51">
        <v>4554</v>
      </c>
      <c r="C244" s="51" t="str">
        <f t="shared" si="14"/>
        <v>11CA</v>
      </c>
      <c r="D244" s="83"/>
      <c r="E244" s="47" t="s">
        <v>302</v>
      </c>
      <c r="F244" s="51" t="s">
        <v>87</v>
      </c>
      <c r="G244" s="52" t="s">
        <v>88</v>
      </c>
    </row>
    <row r="245" spans="1:7">
      <c r="A245" s="50">
        <v>204</v>
      </c>
      <c r="B245" s="51">
        <v>4555</v>
      </c>
      <c r="C245" s="51" t="str">
        <f t="shared" si="14"/>
        <v>11CB</v>
      </c>
      <c r="D245" s="83"/>
      <c r="E245" s="47" t="s">
        <v>303</v>
      </c>
      <c r="F245" s="51" t="s">
        <v>87</v>
      </c>
      <c r="G245" s="52" t="s">
        <v>88</v>
      </c>
    </row>
    <row r="246" spans="1:7">
      <c r="A246" s="50">
        <v>205</v>
      </c>
      <c r="B246" s="51">
        <v>4556</v>
      </c>
      <c r="C246" s="51" t="str">
        <f t="shared" si="14"/>
        <v>11CC</v>
      </c>
      <c r="D246" s="83"/>
      <c r="E246" s="47" t="s">
        <v>304</v>
      </c>
      <c r="F246" s="51" t="s">
        <v>87</v>
      </c>
      <c r="G246" s="52" t="s">
        <v>88</v>
      </c>
    </row>
    <row r="247" spans="1:7">
      <c r="A247" s="50">
        <v>206</v>
      </c>
      <c r="B247" s="51">
        <v>4557</v>
      </c>
      <c r="C247" s="51" t="str">
        <f t="shared" si="14"/>
        <v>11CD</v>
      </c>
      <c r="D247" s="84"/>
      <c r="E247" s="47" t="s">
        <v>305</v>
      </c>
      <c r="F247" s="51" t="s">
        <v>87</v>
      </c>
      <c r="G247" s="52" t="s">
        <v>88</v>
      </c>
    </row>
    <row r="248" spans="1:7">
      <c r="A248" s="50">
        <v>207</v>
      </c>
      <c r="B248" s="51">
        <v>4558</v>
      </c>
      <c r="C248" s="18" t="str">
        <f t="shared" si="14"/>
        <v>11CE</v>
      </c>
      <c r="D248" s="72" t="s">
        <v>306</v>
      </c>
      <c r="E248" s="47" t="s">
        <v>307</v>
      </c>
      <c r="F248" s="51" t="s">
        <v>87</v>
      </c>
      <c r="G248" s="52" t="s">
        <v>88</v>
      </c>
    </row>
    <row r="249" spans="1:7">
      <c r="A249" s="50">
        <v>208</v>
      </c>
      <c r="B249" s="51">
        <v>4559</v>
      </c>
      <c r="C249" s="51" t="str">
        <f t="shared" si="14"/>
        <v>11CF</v>
      </c>
      <c r="D249" s="83"/>
      <c r="E249" s="47" t="s">
        <v>308</v>
      </c>
      <c r="F249" s="51" t="s">
        <v>87</v>
      </c>
      <c r="G249" s="52" t="s">
        <v>88</v>
      </c>
    </row>
    <row r="250" spans="1:7">
      <c r="A250" s="50">
        <v>209</v>
      </c>
      <c r="B250" s="51">
        <v>4560</v>
      </c>
      <c r="C250" s="51" t="str">
        <f t="shared" si="14"/>
        <v>11D0</v>
      </c>
      <c r="D250" s="83"/>
      <c r="E250" s="47" t="s">
        <v>132</v>
      </c>
      <c r="F250" s="47"/>
      <c r="G250" s="52"/>
    </row>
    <row r="251" spans="1:7" ht="81" customHeight="1">
      <c r="A251" s="50"/>
      <c r="B251" s="79" t="s">
        <v>309</v>
      </c>
      <c r="C251" s="79"/>
      <c r="D251" s="79"/>
      <c r="E251" s="79"/>
      <c r="F251" s="79"/>
      <c r="G251" s="79"/>
    </row>
  </sheetData>
  <mergeCells count="30">
    <mergeCell ref="D215:D217"/>
    <mergeCell ref="D218:D232"/>
    <mergeCell ref="D233:D247"/>
    <mergeCell ref="D248:D250"/>
    <mergeCell ref="D152:D166"/>
    <mergeCell ref="D167:D181"/>
    <mergeCell ref="D182:D184"/>
    <mergeCell ref="D185:D199"/>
    <mergeCell ref="D200:D214"/>
    <mergeCell ref="D99:D113"/>
    <mergeCell ref="D114:D117"/>
    <mergeCell ref="D118:D132"/>
    <mergeCell ref="D133:D147"/>
    <mergeCell ref="D148:D151"/>
    <mergeCell ref="B1:G1"/>
    <mergeCell ref="B40:G40"/>
    <mergeCell ref="B251:G251"/>
    <mergeCell ref="D3:D7"/>
    <mergeCell ref="D8:D11"/>
    <mergeCell ref="D12:D16"/>
    <mergeCell ref="D17:D20"/>
    <mergeCell ref="D21:D24"/>
    <mergeCell ref="D25:D28"/>
    <mergeCell ref="D29:D32"/>
    <mergeCell ref="D34:D35"/>
    <mergeCell ref="D42:D49"/>
    <mergeCell ref="D50:D64"/>
    <mergeCell ref="D65:D79"/>
    <mergeCell ref="D80:D83"/>
    <mergeCell ref="D84:D98"/>
  </mergeCells>
  <phoneticPr fontId="26"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8"/>
  <sheetViews>
    <sheetView topLeftCell="A39" zoomScale="70" zoomScaleNormal="70" workbookViewId="0">
      <selection activeCell="E64" sqref="E64"/>
    </sheetView>
  </sheetViews>
  <sheetFormatPr defaultColWidth="9" defaultRowHeight="12.75"/>
  <cols>
    <col min="1" max="1" width="5.375" style="8" customWidth="1"/>
    <col min="2" max="2" width="12.5" style="8" customWidth="1"/>
    <col min="3" max="3" width="15.375" style="21" customWidth="1"/>
    <col min="4" max="4" width="13.875" style="8" customWidth="1"/>
    <col min="5" max="5" width="50.25" style="22" customWidth="1"/>
    <col min="6" max="6" width="9" style="21"/>
    <col min="7" max="7" width="46.625" style="22" customWidth="1"/>
    <col min="8" max="8" width="34.875" style="8" customWidth="1"/>
    <col min="9" max="16384" width="9" style="8"/>
  </cols>
  <sheetData>
    <row r="1" spans="1:7" ht="20.100000000000001" customHeight="1">
      <c r="A1" s="16"/>
      <c r="B1" s="85" t="s">
        <v>310</v>
      </c>
      <c r="C1" s="85"/>
      <c r="D1" s="85"/>
      <c r="E1" s="85"/>
      <c r="F1" s="85"/>
      <c r="G1" s="85"/>
    </row>
    <row r="2" spans="1:7" ht="25.5">
      <c r="A2" s="10" t="s">
        <v>311</v>
      </c>
      <c r="B2" s="2" t="s">
        <v>1</v>
      </c>
      <c r="C2" s="2" t="s">
        <v>2</v>
      </c>
      <c r="D2" s="2" t="s">
        <v>5</v>
      </c>
      <c r="E2" s="2" t="s">
        <v>6</v>
      </c>
      <c r="F2" s="2" t="s">
        <v>7</v>
      </c>
      <c r="G2" s="2" t="s">
        <v>8</v>
      </c>
    </row>
    <row r="3" spans="1:7">
      <c r="A3" s="23">
        <v>1</v>
      </c>
      <c r="B3" s="19">
        <v>8192</v>
      </c>
      <c r="C3" s="24" t="str">
        <f t="shared" ref="C3:C10" si="0">DEC2HEX(B3)</f>
        <v>2000</v>
      </c>
      <c r="D3" s="87" t="s">
        <v>312</v>
      </c>
      <c r="E3" s="25" t="s">
        <v>313</v>
      </c>
      <c r="F3" s="24">
        <v>0</v>
      </c>
      <c r="G3" s="25" t="s">
        <v>314</v>
      </c>
    </row>
    <row r="4" spans="1:7">
      <c r="A4" s="23">
        <v>2</v>
      </c>
      <c r="B4" s="19">
        <v>8193</v>
      </c>
      <c r="C4" s="24" t="str">
        <f t="shared" si="0"/>
        <v>2001</v>
      </c>
      <c r="D4" s="87"/>
      <c r="E4" s="25" t="s">
        <v>315</v>
      </c>
      <c r="F4" s="24">
        <v>1</v>
      </c>
      <c r="G4" s="25" t="s">
        <v>316</v>
      </c>
    </row>
    <row r="5" spans="1:7" ht="25.5">
      <c r="A5" s="23">
        <v>3</v>
      </c>
      <c r="B5" s="19">
        <v>8194</v>
      </c>
      <c r="C5" s="24" t="str">
        <f t="shared" si="0"/>
        <v>2002</v>
      </c>
      <c r="D5" s="87"/>
      <c r="E5" s="26" t="s">
        <v>317</v>
      </c>
      <c r="F5" s="27">
        <v>3</v>
      </c>
      <c r="G5" s="26" t="s">
        <v>318</v>
      </c>
    </row>
    <row r="6" spans="1:7">
      <c r="A6" s="23">
        <v>4</v>
      </c>
      <c r="B6" s="19">
        <v>8195</v>
      </c>
      <c r="C6" s="24" t="str">
        <f t="shared" si="0"/>
        <v>2003</v>
      </c>
      <c r="D6" s="87"/>
      <c r="E6" s="26" t="s">
        <v>319</v>
      </c>
      <c r="F6" s="28">
        <v>0</v>
      </c>
      <c r="G6" s="26" t="s">
        <v>320</v>
      </c>
    </row>
    <row r="7" spans="1:7">
      <c r="A7" s="23">
        <v>5</v>
      </c>
      <c r="B7" s="19">
        <v>8196</v>
      </c>
      <c r="C7" s="24" t="str">
        <f t="shared" si="0"/>
        <v>2004</v>
      </c>
      <c r="D7" s="87"/>
      <c r="E7" s="26" t="s">
        <v>321</v>
      </c>
      <c r="F7" s="28">
        <v>0</v>
      </c>
      <c r="G7" s="26" t="s">
        <v>322</v>
      </c>
    </row>
    <row r="8" spans="1:7">
      <c r="A8" s="23">
        <v>6</v>
      </c>
      <c r="B8" s="19">
        <v>8197</v>
      </c>
      <c r="C8" s="24" t="str">
        <f t="shared" si="0"/>
        <v>2005</v>
      </c>
      <c r="D8" s="87"/>
      <c r="E8" s="26" t="s">
        <v>323</v>
      </c>
      <c r="F8" s="28">
        <v>1</v>
      </c>
      <c r="G8" s="26" t="s">
        <v>324</v>
      </c>
    </row>
    <row r="9" spans="1:7">
      <c r="A9" s="23">
        <v>7</v>
      </c>
      <c r="B9" s="19">
        <v>8198</v>
      </c>
      <c r="C9" s="24" t="str">
        <f t="shared" si="0"/>
        <v>2006</v>
      </c>
      <c r="D9" s="87"/>
      <c r="E9" s="26" t="s">
        <v>325</v>
      </c>
      <c r="F9" s="28">
        <v>1</v>
      </c>
      <c r="G9" s="26" t="s">
        <v>326</v>
      </c>
    </row>
    <row r="10" spans="1:7">
      <c r="A10" s="23">
        <v>8</v>
      </c>
      <c r="B10" s="19">
        <v>8199</v>
      </c>
      <c r="C10" s="24" t="str">
        <f t="shared" si="0"/>
        <v>2007</v>
      </c>
      <c r="D10" s="87"/>
      <c r="E10" s="26" t="s">
        <v>327</v>
      </c>
      <c r="F10" s="28">
        <v>0</v>
      </c>
      <c r="G10" s="26" t="s">
        <v>328</v>
      </c>
    </row>
    <row r="11" spans="1:7" ht="108.95" customHeight="1">
      <c r="A11" s="23">
        <v>11</v>
      </c>
      <c r="B11" s="19">
        <v>8202</v>
      </c>
      <c r="C11" s="24" t="str">
        <f t="shared" ref="C11:C14" si="1">DEC2HEX(B11)</f>
        <v>200A</v>
      </c>
      <c r="D11" s="87"/>
      <c r="E11" s="26" t="s">
        <v>329</v>
      </c>
      <c r="F11" s="29">
        <v>1</v>
      </c>
      <c r="G11" s="30" t="s">
        <v>330</v>
      </c>
    </row>
    <row r="12" spans="1:7" ht="105" customHeight="1">
      <c r="A12" s="23">
        <v>12</v>
      </c>
      <c r="B12" s="19">
        <v>8203</v>
      </c>
      <c r="C12" s="24" t="str">
        <f t="shared" si="1"/>
        <v>200B</v>
      </c>
      <c r="D12" s="87"/>
      <c r="E12" s="26" t="s">
        <v>331</v>
      </c>
      <c r="F12" s="29">
        <v>2</v>
      </c>
      <c r="G12" s="26" t="s">
        <v>332</v>
      </c>
    </row>
    <row r="13" spans="1:7">
      <c r="A13" s="23">
        <v>13</v>
      </c>
      <c r="B13" s="19">
        <v>8204</v>
      </c>
      <c r="C13" s="24" t="str">
        <f t="shared" si="1"/>
        <v>200C</v>
      </c>
      <c r="D13" s="87"/>
      <c r="E13" s="26" t="s">
        <v>333</v>
      </c>
      <c r="F13" s="27">
        <v>1</v>
      </c>
      <c r="G13" s="26" t="s">
        <v>334</v>
      </c>
    </row>
    <row r="14" spans="1:7">
      <c r="A14" s="23">
        <v>14</v>
      </c>
      <c r="B14" s="19">
        <v>8205</v>
      </c>
      <c r="C14" s="24" t="str">
        <f t="shared" si="1"/>
        <v>200D</v>
      </c>
      <c r="D14" s="87"/>
      <c r="E14" s="26" t="s">
        <v>335</v>
      </c>
      <c r="F14" s="62" t="s">
        <v>14</v>
      </c>
      <c r="G14" s="26">
        <v>0</v>
      </c>
    </row>
    <row r="15" spans="1:7">
      <c r="A15" s="23">
        <v>15</v>
      </c>
      <c r="B15" s="19">
        <v>8206</v>
      </c>
      <c r="C15" s="24" t="str">
        <f t="shared" ref="C15" si="2">DEC2HEX(B15)</f>
        <v>200E</v>
      </c>
      <c r="D15" s="87"/>
      <c r="E15" s="31" t="s">
        <v>336</v>
      </c>
      <c r="F15" s="28">
        <v>9600</v>
      </c>
      <c r="G15" s="26" t="s">
        <v>337</v>
      </c>
    </row>
    <row r="16" spans="1:7">
      <c r="A16" s="23">
        <v>16</v>
      </c>
      <c r="B16" s="19">
        <v>8207</v>
      </c>
      <c r="C16" s="24" t="str">
        <f t="shared" ref="C16" si="3">DEC2HEX(B16)</f>
        <v>200F</v>
      </c>
      <c r="D16" s="87"/>
      <c r="E16" s="26" t="s">
        <v>338</v>
      </c>
      <c r="F16" s="28">
        <v>100</v>
      </c>
      <c r="G16" s="26" t="s">
        <v>339</v>
      </c>
    </row>
    <row r="17" spans="1:7" ht="23.25" customHeight="1">
      <c r="A17" s="23">
        <v>17</v>
      </c>
      <c r="B17" s="19">
        <v>8208</v>
      </c>
      <c r="C17" s="24" t="str">
        <f t="shared" ref="C17" si="4">DEC2HEX(B17)</f>
        <v>2010</v>
      </c>
      <c r="D17" s="88" t="s">
        <v>26</v>
      </c>
      <c r="E17" s="31" t="s">
        <v>340</v>
      </c>
      <c r="F17" s="29" t="s">
        <v>341</v>
      </c>
      <c r="G17" s="92" t="s">
        <v>342</v>
      </c>
    </row>
    <row r="18" spans="1:7" ht="20.25" customHeight="1">
      <c r="A18" s="23">
        <v>18</v>
      </c>
      <c r="B18" s="19">
        <v>8209</v>
      </c>
      <c r="C18" s="24" t="str">
        <f t="shared" ref="C18:C29" si="5">DEC2HEX(B18)</f>
        <v>2011</v>
      </c>
      <c r="D18" s="88"/>
      <c r="E18" s="31" t="s">
        <v>343</v>
      </c>
      <c r="F18" s="29" t="s">
        <v>341</v>
      </c>
      <c r="G18" s="93"/>
    </row>
    <row r="19" spans="1:7" ht="19.5" customHeight="1">
      <c r="A19" s="23">
        <v>19</v>
      </c>
      <c r="B19" s="19">
        <v>8210</v>
      </c>
      <c r="C19" s="24" t="str">
        <f t="shared" si="5"/>
        <v>2012</v>
      </c>
      <c r="D19" s="88"/>
      <c r="E19" s="31" t="s">
        <v>344</v>
      </c>
      <c r="F19" s="29" t="s">
        <v>341</v>
      </c>
      <c r="G19" s="93"/>
    </row>
    <row r="20" spans="1:7" ht="18" customHeight="1">
      <c r="A20" s="23">
        <v>20</v>
      </c>
      <c r="B20" s="19">
        <v>8211</v>
      </c>
      <c r="C20" s="24" t="str">
        <f t="shared" si="5"/>
        <v>2013</v>
      </c>
      <c r="D20" s="88"/>
      <c r="E20" s="31" t="s">
        <v>345</v>
      </c>
      <c r="F20" s="29" t="s">
        <v>341</v>
      </c>
      <c r="G20" s="94"/>
    </row>
    <row r="21" spans="1:7">
      <c r="A21" s="23">
        <v>21</v>
      </c>
      <c r="B21" s="19">
        <v>8212</v>
      </c>
      <c r="C21" s="24" t="str">
        <f t="shared" si="5"/>
        <v>2014</v>
      </c>
      <c r="D21" s="88"/>
      <c r="E21" s="25" t="s">
        <v>335</v>
      </c>
      <c r="F21" s="63" t="s">
        <v>14</v>
      </c>
      <c r="G21" s="25">
        <v>0</v>
      </c>
    </row>
    <row r="22" spans="1:7">
      <c r="A22" s="23">
        <v>22</v>
      </c>
      <c r="B22" s="19">
        <v>8213</v>
      </c>
      <c r="C22" s="24" t="str">
        <f t="shared" si="5"/>
        <v>2015</v>
      </c>
      <c r="D22" s="88"/>
      <c r="E22" s="25" t="s">
        <v>335</v>
      </c>
      <c r="F22" s="63" t="s">
        <v>14</v>
      </c>
      <c r="G22" s="25">
        <v>0</v>
      </c>
    </row>
    <row r="23" spans="1:7">
      <c r="A23" s="23">
        <v>23</v>
      </c>
      <c r="B23" s="19">
        <v>8214</v>
      </c>
      <c r="C23" s="24" t="str">
        <f t="shared" si="5"/>
        <v>2016</v>
      </c>
      <c r="D23" s="88"/>
      <c r="E23" s="25" t="s">
        <v>335</v>
      </c>
      <c r="F23" s="63" t="s">
        <v>14</v>
      </c>
      <c r="G23" s="25">
        <v>0</v>
      </c>
    </row>
    <row r="24" spans="1:7">
      <c r="A24" s="23">
        <v>24</v>
      </c>
      <c r="B24" s="19">
        <v>8215</v>
      </c>
      <c r="C24" s="24" t="str">
        <f t="shared" si="5"/>
        <v>2017</v>
      </c>
      <c r="D24" s="88"/>
      <c r="E24" s="25" t="s">
        <v>335</v>
      </c>
      <c r="F24" s="63" t="s">
        <v>14</v>
      </c>
      <c r="G24" s="25">
        <v>0</v>
      </c>
    </row>
    <row r="25" spans="1:7">
      <c r="A25" s="23">
        <v>25</v>
      </c>
      <c r="B25" s="19">
        <v>8216</v>
      </c>
      <c r="C25" s="24" t="str">
        <f t="shared" si="5"/>
        <v>2018</v>
      </c>
      <c r="D25" s="88" t="s">
        <v>346</v>
      </c>
      <c r="E25" s="32" t="s">
        <v>347</v>
      </c>
      <c r="F25" s="33">
        <v>0</v>
      </c>
      <c r="G25" s="34" t="s">
        <v>348</v>
      </c>
    </row>
    <row r="26" spans="1:7" ht="25.5">
      <c r="A26" s="23"/>
      <c r="B26" s="19">
        <v>8217</v>
      </c>
      <c r="C26" s="24" t="str">
        <f t="shared" si="5"/>
        <v>2019</v>
      </c>
      <c r="D26" s="88"/>
      <c r="E26" s="32" t="s">
        <v>349</v>
      </c>
      <c r="F26" s="33">
        <v>0</v>
      </c>
      <c r="G26" s="34" t="s">
        <v>350</v>
      </c>
    </row>
    <row r="27" spans="1:7" ht="14.25" customHeight="1">
      <c r="A27" s="23"/>
      <c r="B27" s="19">
        <v>8218</v>
      </c>
      <c r="C27" s="24" t="str">
        <f t="shared" si="5"/>
        <v>201A</v>
      </c>
      <c r="D27" s="88"/>
      <c r="E27" s="32" t="s">
        <v>351</v>
      </c>
      <c r="F27" s="33">
        <v>0</v>
      </c>
      <c r="G27" s="35" t="s">
        <v>352</v>
      </c>
    </row>
    <row r="28" spans="1:7" ht="25.5">
      <c r="A28" s="23"/>
      <c r="B28" s="19">
        <v>8219</v>
      </c>
      <c r="C28" s="24" t="str">
        <f t="shared" si="5"/>
        <v>201B</v>
      </c>
      <c r="D28" s="88"/>
      <c r="E28" s="32" t="s">
        <v>353</v>
      </c>
      <c r="F28" s="33">
        <v>0</v>
      </c>
      <c r="G28" s="34" t="s">
        <v>354</v>
      </c>
    </row>
    <row r="29" spans="1:7" ht="25.5">
      <c r="A29" s="23"/>
      <c r="B29" s="19">
        <v>8220</v>
      </c>
      <c r="C29" s="24" t="str">
        <f t="shared" si="5"/>
        <v>201C</v>
      </c>
      <c r="D29" s="88"/>
      <c r="E29" s="32" t="s">
        <v>355</v>
      </c>
      <c r="F29" s="33">
        <v>0</v>
      </c>
      <c r="G29" s="34" t="s">
        <v>354</v>
      </c>
    </row>
    <row r="30" spans="1:7" ht="135.94999999999999" customHeight="1">
      <c r="B30" s="68" t="s">
        <v>356</v>
      </c>
      <c r="C30" s="86"/>
      <c r="D30" s="86"/>
      <c r="E30" s="86"/>
      <c r="F30" s="86"/>
      <c r="G30" s="86"/>
    </row>
    <row r="31" spans="1:7" ht="18.95" customHeight="1"/>
    <row r="33" spans="1:7" ht="20.100000000000001" customHeight="1">
      <c r="B33" s="85" t="s">
        <v>357</v>
      </c>
      <c r="C33" s="85"/>
      <c r="D33" s="85"/>
      <c r="E33" s="85"/>
      <c r="F33" s="85"/>
      <c r="G33" s="85"/>
    </row>
    <row r="34" spans="1:7" ht="25.5">
      <c r="A34" s="10" t="s">
        <v>311</v>
      </c>
      <c r="B34" s="2" t="s">
        <v>1</v>
      </c>
      <c r="C34" s="2" t="s">
        <v>2</v>
      </c>
      <c r="D34" s="2" t="s">
        <v>5</v>
      </c>
      <c r="E34" s="2" t="s">
        <v>6</v>
      </c>
      <c r="F34" s="2" t="s">
        <v>7</v>
      </c>
      <c r="G34" s="2" t="s">
        <v>8</v>
      </c>
    </row>
    <row r="35" spans="1:7" ht="25.5">
      <c r="A35" s="36">
        <v>1</v>
      </c>
      <c r="B35" s="37">
        <v>8448</v>
      </c>
      <c r="C35" s="38">
        <v>2100</v>
      </c>
      <c r="D35" s="89" t="s">
        <v>358</v>
      </c>
      <c r="E35" s="39" t="s">
        <v>359</v>
      </c>
      <c r="F35" s="40" t="s">
        <v>360</v>
      </c>
      <c r="G35" s="41" t="s">
        <v>361</v>
      </c>
    </row>
    <row r="36" spans="1:7" ht="25.5">
      <c r="A36" s="36">
        <v>2</v>
      </c>
      <c r="B36" s="37">
        <v>8449</v>
      </c>
      <c r="C36" s="38">
        <v>2101</v>
      </c>
      <c r="D36" s="90"/>
      <c r="E36" s="39" t="s">
        <v>362</v>
      </c>
      <c r="F36" s="40" t="s">
        <v>363</v>
      </c>
      <c r="G36" s="41" t="s">
        <v>361</v>
      </c>
    </row>
    <row r="37" spans="1:7">
      <c r="A37" s="36">
        <v>3</v>
      </c>
      <c r="B37" s="37">
        <v>8450</v>
      </c>
      <c r="C37" s="38">
        <v>2102</v>
      </c>
      <c r="D37" s="90"/>
      <c r="E37" s="39" t="s">
        <v>364</v>
      </c>
      <c r="F37" s="38">
        <v>2</v>
      </c>
      <c r="G37" s="41" t="s">
        <v>365</v>
      </c>
    </row>
    <row r="38" spans="1:7" ht="25.5">
      <c r="A38" s="36">
        <v>4</v>
      </c>
      <c r="B38" s="37">
        <v>8451</v>
      </c>
      <c r="C38" s="38">
        <v>2103</v>
      </c>
      <c r="D38" s="90"/>
      <c r="E38" s="41" t="s">
        <v>366</v>
      </c>
      <c r="F38" s="40" t="s">
        <v>367</v>
      </c>
      <c r="G38" s="41" t="s">
        <v>361</v>
      </c>
    </row>
    <row r="39" spans="1:7" ht="25.5">
      <c r="A39" s="36">
        <v>5</v>
      </c>
      <c r="B39" s="37">
        <v>8452</v>
      </c>
      <c r="C39" s="38">
        <v>2104</v>
      </c>
      <c r="D39" s="90"/>
      <c r="E39" s="41" t="s">
        <v>368</v>
      </c>
      <c r="F39" s="40" t="s">
        <v>369</v>
      </c>
      <c r="G39" s="41" t="s">
        <v>361</v>
      </c>
    </row>
    <row r="40" spans="1:7">
      <c r="A40" s="36">
        <v>6</v>
      </c>
      <c r="B40" s="37">
        <v>8453</v>
      </c>
      <c r="C40" s="38">
        <v>2105</v>
      </c>
      <c r="D40" s="90"/>
      <c r="E40" s="41" t="s">
        <v>370</v>
      </c>
      <c r="F40" s="38">
        <v>2</v>
      </c>
      <c r="G40" s="41" t="s">
        <v>365</v>
      </c>
    </row>
    <row r="41" spans="1:7" ht="25.5">
      <c r="A41" s="36">
        <v>7</v>
      </c>
      <c r="B41" s="37">
        <v>8454</v>
      </c>
      <c r="C41" s="38">
        <v>2106</v>
      </c>
      <c r="D41" s="90"/>
      <c r="E41" s="41" t="s">
        <v>371</v>
      </c>
      <c r="F41" s="40" t="s">
        <v>372</v>
      </c>
      <c r="G41" s="41" t="s">
        <v>361</v>
      </c>
    </row>
    <row r="42" spans="1:7" ht="25.5">
      <c r="A42" s="36">
        <v>8</v>
      </c>
      <c r="B42" s="37">
        <v>8455</v>
      </c>
      <c r="C42" s="38">
        <v>2107</v>
      </c>
      <c r="D42" s="90"/>
      <c r="E42" s="41" t="s">
        <v>373</v>
      </c>
      <c r="F42" s="40" t="s">
        <v>360</v>
      </c>
      <c r="G42" s="41" t="s">
        <v>361</v>
      </c>
    </row>
    <row r="43" spans="1:7">
      <c r="A43" s="36">
        <v>9</v>
      </c>
      <c r="B43" s="37">
        <v>8456</v>
      </c>
      <c r="C43" s="38">
        <v>2108</v>
      </c>
      <c r="D43" s="90"/>
      <c r="E43" s="41" t="s">
        <v>374</v>
      </c>
      <c r="F43" s="38">
        <v>3</v>
      </c>
      <c r="G43" s="41" t="s">
        <v>365</v>
      </c>
    </row>
    <row r="44" spans="1:7" ht="25.5">
      <c r="A44" s="36">
        <v>10</v>
      </c>
      <c r="B44" s="37">
        <v>8457</v>
      </c>
      <c r="C44" s="38">
        <v>2109</v>
      </c>
      <c r="D44" s="90"/>
      <c r="E44" s="41" t="s">
        <v>375</v>
      </c>
      <c r="F44" s="40" t="s">
        <v>363</v>
      </c>
      <c r="G44" s="41" t="s">
        <v>361</v>
      </c>
    </row>
    <row r="45" spans="1:7" ht="25.5">
      <c r="A45" s="36">
        <v>11</v>
      </c>
      <c r="B45" s="37">
        <v>8458</v>
      </c>
      <c r="C45" s="37" t="s">
        <v>376</v>
      </c>
      <c r="D45" s="90"/>
      <c r="E45" s="41" t="s">
        <v>377</v>
      </c>
      <c r="F45" s="40" t="s">
        <v>367</v>
      </c>
      <c r="G45" s="41" t="s">
        <v>361</v>
      </c>
    </row>
    <row r="46" spans="1:7">
      <c r="A46" s="36">
        <v>12</v>
      </c>
      <c r="B46" s="37">
        <v>8459</v>
      </c>
      <c r="C46" s="37" t="s">
        <v>378</v>
      </c>
      <c r="D46" s="90"/>
      <c r="E46" s="41" t="s">
        <v>379</v>
      </c>
      <c r="F46" s="38">
        <v>3</v>
      </c>
      <c r="G46" s="41" t="s">
        <v>365</v>
      </c>
    </row>
    <row r="47" spans="1:7" ht="25.5">
      <c r="A47" s="36">
        <v>13</v>
      </c>
      <c r="B47" s="37">
        <v>8460</v>
      </c>
      <c r="C47" s="37" t="s">
        <v>380</v>
      </c>
      <c r="D47" s="90"/>
      <c r="E47" s="41" t="s">
        <v>381</v>
      </c>
      <c r="F47" s="40" t="s">
        <v>369</v>
      </c>
      <c r="G47" s="41" t="s">
        <v>361</v>
      </c>
    </row>
    <row r="48" spans="1:7" ht="25.5">
      <c r="A48" s="36">
        <v>14</v>
      </c>
      <c r="B48" s="37">
        <v>8461</v>
      </c>
      <c r="C48" s="37" t="s">
        <v>382</v>
      </c>
      <c r="D48" s="90"/>
      <c r="E48" s="41" t="s">
        <v>383</v>
      </c>
      <c r="F48" s="40" t="s">
        <v>372</v>
      </c>
      <c r="G48" s="41" t="s">
        <v>361</v>
      </c>
    </row>
    <row r="49" spans="1:7">
      <c r="A49" s="36">
        <v>15</v>
      </c>
      <c r="B49" s="37">
        <v>8462</v>
      </c>
      <c r="C49" s="37" t="s">
        <v>384</v>
      </c>
      <c r="D49" s="90"/>
      <c r="E49" s="41" t="s">
        <v>385</v>
      </c>
      <c r="F49" s="38">
        <v>4</v>
      </c>
      <c r="G49" s="41" t="s">
        <v>365</v>
      </c>
    </row>
    <row r="50" spans="1:7" ht="25.5">
      <c r="A50" s="36">
        <v>16</v>
      </c>
      <c r="B50" s="37">
        <v>8463</v>
      </c>
      <c r="C50" s="37" t="s">
        <v>386</v>
      </c>
      <c r="D50" s="90"/>
      <c r="E50" s="41" t="s">
        <v>387</v>
      </c>
      <c r="F50" s="38">
        <v>0</v>
      </c>
      <c r="G50" s="41" t="s">
        <v>361</v>
      </c>
    </row>
    <row r="51" spans="1:7" ht="25.5">
      <c r="A51" s="36">
        <v>17</v>
      </c>
      <c r="B51" s="37">
        <v>8464</v>
      </c>
      <c r="C51" s="38">
        <v>2110</v>
      </c>
      <c r="D51" s="90"/>
      <c r="E51" s="41" t="s">
        <v>388</v>
      </c>
      <c r="F51" s="38">
        <v>0</v>
      </c>
      <c r="G51" s="41" t="s">
        <v>361</v>
      </c>
    </row>
    <row r="52" spans="1:7">
      <c r="A52" s="36">
        <v>18</v>
      </c>
      <c r="B52" s="37">
        <v>8465</v>
      </c>
      <c r="C52" s="38">
        <v>2111</v>
      </c>
      <c r="D52" s="90"/>
      <c r="E52" s="41" t="s">
        <v>389</v>
      </c>
      <c r="F52" s="38">
        <v>0</v>
      </c>
      <c r="G52" s="41" t="s">
        <v>365</v>
      </c>
    </row>
    <row r="53" spans="1:7" ht="25.5">
      <c r="A53" s="36">
        <v>19</v>
      </c>
      <c r="B53" s="37">
        <v>8466</v>
      </c>
      <c r="C53" s="38">
        <v>2112</v>
      </c>
      <c r="D53" s="90"/>
      <c r="E53" s="41" t="s">
        <v>390</v>
      </c>
      <c r="F53" s="38">
        <v>0</v>
      </c>
      <c r="G53" s="41" t="s">
        <v>361</v>
      </c>
    </row>
    <row r="54" spans="1:7" ht="25.5">
      <c r="A54" s="36">
        <v>20</v>
      </c>
      <c r="B54" s="37">
        <v>8467</v>
      </c>
      <c r="C54" s="38">
        <v>2113</v>
      </c>
      <c r="D54" s="90"/>
      <c r="E54" s="41" t="s">
        <v>391</v>
      </c>
      <c r="F54" s="38">
        <v>0</v>
      </c>
      <c r="G54" s="41" t="s">
        <v>361</v>
      </c>
    </row>
    <row r="55" spans="1:7">
      <c r="A55" s="36">
        <v>21</v>
      </c>
      <c r="B55" s="37">
        <v>8468</v>
      </c>
      <c r="C55" s="38">
        <v>2114</v>
      </c>
      <c r="D55" s="90"/>
      <c r="E55" s="41" t="s">
        <v>392</v>
      </c>
      <c r="F55" s="38">
        <v>0</v>
      </c>
      <c r="G55" s="41" t="s">
        <v>365</v>
      </c>
    </row>
    <row r="56" spans="1:7" ht="25.5">
      <c r="A56" s="36">
        <v>22</v>
      </c>
      <c r="B56" s="37">
        <v>8469</v>
      </c>
      <c r="C56" s="38">
        <v>2115</v>
      </c>
      <c r="D56" s="90"/>
      <c r="E56" s="41" t="s">
        <v>393</v>
      </c>
      <c r="F56" s="38">
        <v>0</v>
      </c>
      <c r="G56" s="41" t="s">
        <v>361</v>
      </c>
    </row>
    <row r="57" spans="1:7" ht="25.5">
      <c r="A57" s="36">
        <v>23</v>
      </c>
      <c r="B57" s="37">
        <v>8470</v>
      </c>
      <c r="C57" s="38">
        <v>2116</v>
      </c>
      <c r="D57" s="90"/>
      <c r="E57" s="41" t="s">
        <v>394</v>
      </c>
      <c r="F57" s="38">
        <v>0</v>
      </c>
      <c r="G57" s="41" t="s">
        <v>361</v>
      </c>
    </row>
    <row r="58" spans="1:7">
      <c r="A58" s="36">
        <v>24</v>
      </c>
      <c r="B58" s="37">
        <v>8471</v>
      </c>
      <c r="C58" s="38">
        <v>2117</v>
      </c>
      <c r="D58" s="90"/>
      <c r="E58" s="41" t="s">
        <v>395</v>
      </c>
      <c r="F58" s="38">
        <v>0</v>
      </c>
      <c r="G58" s="41" t="s">
        <v>365</v>
      </c>
    </row>
    <row r="59" spans="1:7" ht="25.5">
      <c r="A59" s="36">
        <v>25</v>
      </c>
      <c r="B59" s="37">
        <v>8472</v>
      </c>
      <c r="C59" s="38">
        <v>2118</v>
      </c>
      <c r="D59" s="90"/>
      <c r="E59" s="41" t="s">
        <v>396</v>
      </c>
      <c r="F59" s="38">
        <v>0</v>
      </c>
      <c r="G59" s="41" t="s">
        <v>361</v>
      </c>
    </row>
    <row r="60" spans="1:7" ht="25.5">
      <c r="A60" s="36">
        <v>26</v>
      </c>
      <c r="B60" s="37">
        <v>8473</v>
      </c>
      <c r="C60" s="38">
        <v>2119</v>
      </c>
      <c r="D60" s="90"/>
      <c r="E60" s="41" t="s">
        <v>397</v>
      </c>
      <c r="F60" s="38">
        <v>0</v>
      </c>
      <c r="G60" s="41" t="s">
        <v>361</v>
      </c>
    </row>
    <row r="61" spans="1:7">
      <c r="A61" s="36">
        <v>27</v>
      </c>
      <c r="B61" s="37">
        <v>8474</v>
      </c>
      <c r="C61" s="37" t="s">
        <v>398</v>
      </c>
      <c r="D61" s="90"/>
      <c r="E61" s="41" t="s">
        <v>399</v>
      </c>
      <c r="F61" s="38">
        <v>0</v>
      </c>
      <c r="G61" s="41" t="s">
        <v>365</v>
      </c>
    </row>
    <row r="62" spans="1:7" ht="25.5">
      <c r="A62" s="36">
        <v>28</v>
      </c>
      <c r="B62" s="37">
        <v>8475</v>
      </c>
      <c r="C62" s="37" t="s">
        <v>400</v>
      </c>
      <c r="D62" s="90"/>
      <c r="E62" s="41" t="s">
        <v>401</v>
      </c>
      <c r="F62" s="38">
        <v>0</v>
      </c>
      <c r="G62" s="41" t="s">
        <v>361</v>
      </c>
    </row>
    <row r="63" spans="1:7" ht="25.5">
      <c r="A63" s="36">
        <v>29</v>
      </c>
      <c r="B63" s="37">
        <v>8476</v>
      </c>
      <c r="C63" s="37" t="s">
        <v>402</v>
      </c>
      <c r="D63" s="90"/>
      <c r="E63" s="41" t="s">
        <v>403</v>
      </c>
      <c r="F63" s="38">
        <v>0</v>
      </c>
      <c r="G63" s="41" t="s">
        <v>361</v>
      </c>
    </row>
    <row r="64" spans="1:7">
      <c r="A64" s="36">
        <v>30</v>
      </c>
      <c r="B64" s="37">
        <v>8477</v>
      </c>
      <c r="C64" s="37" t="s">
        <v>404</v>
      </c>
      <c r="D64" s="91"/>
      <c r="E64" s="41" t="s">
        <v>405</v>
      </c>
      <c r="F64" s="38">
        <v>0</v>
      </c>
      <c r="G64" s="41" t="s">
        <v>365</v>
      </c>
    </row>
    <row r="65" spans="1:7">
      <c r="A65" s="36">
        <v>31</v>
      </c>
      <c r="B65" s="37">
        <v>8478</v>
      </c>
      <c r="C65" s="37" t="s">
        <v>406</v>
      </c>
      <c r="D65" s="89" t="s">
        <v>407</v>
      </c>
      <c r="E65" s="41" t="s">
        <v>408</v>
      </c>
      <c r="F65" s="38">
        <v>1</v>
      </c>
      <c r="G65" s="41" t="s">
        <v>409</v>
      </c>
    </row>
    <row r="66" spans="1:7">
      <c r="A66" s="36">
        <v>32</v>
      </c>
      <c r="B66" s="37">
        <v>8479</v>
      </c>
      <c r="C66" s="37" t="s">
        <v>410</v>
      </c>
      <c r="D66" s="91"/>
      <c r="E66" s="41" t="s">
        <v>411</v>
      </c>
      <c r="F66" s="38">
        <v>0</v>
      </c>
      <c r="G66" s="41" t="s">
        <v>412</v>
      </c>
    </row>
    <row r="67" spans="1:7">
      <c r="G67" s="8"/>
    </row>
    <row r="68" spans="1:7">
      <c r="G68" s="8"/>
    </row>
  </sheetData>
  <mergeCells count="9">
    <mergeCell ref="D35:D64"/>
    <mergeCell ref="D65:D66"/>
    <mergeCell ref="G17:G20"/>
    <mergeCell ref="B1:G1"/>
    <mergeCell ref="B30:G30"/>
    <mergeCell ref="B33:G33"/>
    <mergeCell ref="D3:D16"/>
    <mergeCell ref="D17:D24"/>
    <mergeCell ref="D25:D29"/>
  </mergeCells>
  <phoneticPr fontId="26" type="noConversion"/>
  <pageMargins left="3.8888888888888903E-2" right="7.7777777777777807E-2" top="0.75" bottom="0.75" header="0.31388888888888899" footer="0.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B1" sqref="B1:G1"/>
    </sheetView>
  </sheetViews>
  <sheetFormatPr defaultColWidth="9" defaultRowHeight="12.75"/>
  <cols>
    <col min="1" max="1" width="3.875" style="8" customWidth="1"/>
    <col min="2" max="2" width="12" style="8" customWidth="1"/>
    <col min="3" max="3" width="13.875" style="8" customWidth="1"/>
    <col min="4" max="4" width="14.125" style="8" customWidth="1"/>
    <col min="5" max="5" width="28" style="8" customWidth="1"/>
    <col min="6" max="6" width="9" style="8"/>
    <col min="7" max="7" width="27.375" style="8" customWidth="1"/>
    <col min="8" max="16384" width="9" style="8"/>
  </cols>
  <sheetData>
    <row r="1" spans="1:7" ht="20.100000000000001" customHeight="1">
      <c r="A1" s="14"/>
      <c r="B1" s="95" t="s">
        <v>413</v>
      </c>
      <c r="C1" s="96"/>
      <c r="D1" s="96"/>
      <c r="E1" s="96"/>
      <c r="F1" s="96"/>
      <c r="G1" s="96"/>
    </row>
    <row r="2" spans="1:7" ht="24.95" customHeight="1">
      <c r="A2" s="10" t="s">
        <v>311</v>
      </c>
      <c r="B2" s="2" t="s">
        <v>1</v>
      </c>
      <c r="C2" s="2" t="s">
        <v>414</v>
      </c>
      <c r="D2" s="2" t="s">
        <v>5</v>
      </c>
      <c r="E2" s="2" t="s">
        <v>6</v>
      </c>
      <c r="F2" s="2" t="s">
        <v>7</v>
      </c>
      <c r="G2" s="2" t="s">
        <v>8</v>
      </c>
    </row>
    <row r="3" spans="1:7" ht="12" customHeight="1">
      <c r="A3" s="14">
        <v>1</v>
      </c>
      <c r="B3" s="18">
        <v>12800</v>
      </c>
      <c r="C3" s="18" t="str">
        <f t="shared" ref="C3" si="0">DEC2HEX(B3,4)</f>
        <v>3200</v>
      </c>
      <c r="D3" s="100" t="s">
        <v>415</v>
      </c>
      <c r="E3" s="19" t="s">
        <v>416</v>
      </c>
      <c r="F3" s="18">
        <v>2000</v>
      </c>
      <c r="G3" s="20" t="s">
        <v>417</v>
      </c>
    </row>
    <row r="4" spans="1:7">
      <c r="A4" s="14">
        <v>2</v>
      </c>
      <c r="B4" s="18">
        <v>12801</v>
      </c>
      <c r="C4" s="18" t="str">
        <f t="shared" ref="C4:C9" si="1">DEC2HEX(B4,4)</f>
        <v>3201</v>
      </c>
      <c r="D4" s="100"/>
      <c r="E4" s="19" t="s">
        <v>418</v>
      </c>
      <c r="F4" s="18">
        <v>1</v>
      </c>
      <c r="G4" s="20" t="s">
        <v>419</v>
      </c>
    </row>
    <row r="5" spans="1:7">
      <c r="A5" s="14">
        <v>3</v>
      </c>
      <c r="B5" s="18">
        <v>12802</v>
      </c>
      <c r="C5" s="18" t="str">
        <f t="shared" si="1"/>
        <v>3202</v>
      </c>
      <c r="D5" s="100"/>
      <c r="E5" s="19" t="s">
        <v>420</v>
      </c>
      <c r="F5" s="18">
        <v>1</v>
      </c>
      <c r="G5" s="20" t="s">
        <v>421</v>
      </c>
    </row>
    <row r="6" spans="1:7">
      <c r="A6" s="14">
        <v>4</v>
      </c>
      <c r="B6" s="18">
        <v>12803</v>
      </c>
      <c r="C6" s="18" t="str">
        <f t="shared" si="1"/>
        <v>3203</v>
      </c>
      <c r="D6" s="100"/>
      <c r="E6" s="19" t="s">
        <v>411</v>
      </c>
      <c r="F6" s="18">
        <v>0</v>
      </c>
      <c r="G6" s="20" t="s">
        <v>412</v>
      </c>
    </row>
    <row r="7" spans="1:7">
      <c r="A7" s="14">
        <v>5</v>
      </c>
      <c r="B7" s="18">
        <v>12804</v>
      </c>
      <c r="C7" s="18" t="str">
        <f t="shared" si="1"/>
        <v>3204</v>
      </c>
      <c r="D7" s="100"/>
      <c r="E7" s="19" t="s">
        <v>422</v>
      </c>
      <c r="F7" s="18">
        <v>0</v>
      </c>
      <c r="G7" s="20" t="s">
        <v>423</v>
      </c>
    </row>
    <row r="8" spans="1:7">
      <c r="A8" s="14">
        <v>6</v>
      </c>
      <c r="B8" s="18">
        <v>12805</v>
      </c>
      <c r="C8" s="18" t="str">
        <f t="shared" si="1"/>
        <v>3205</v>
      </c>
      <c r="D8" s="100"/>
      <c r="E8" s="19" t="s">
        <v>424</v>
      </c>
      <c r="F8" s="18">
        <v>0</v>
      </c>
      <c r="G8" s="20" t="s">
        <v>423</v>
      </c>
    </row>
    <row r="9" spans="1:7" ht="12.75" customHeight="1">
      <c r="A9" s="14">
        <v>7</v>
      </c>
      <c r="B9" s="18">
        <v>12806</v>
      </c>
      <c r="C9" s="18" t="str">
        <f t="shared" si="1"/>
        <v>3206</v>
      </c>
      <c r="D9" s="100"/>
      <c r="E9" s="19" t="s">
        <v>425</v>
      </c>
      <c r="F9" s="18">
        <v>0</v>
      </c>
      <c r="G9" s="20" t="s">
        <v>339</v>
      </c>
    </row>
    <row r="10" spans="1:7" ht="84" customHeight="1">
      <c r="A10" s="14"/>
      <c r="B10" s="97" t="s">
        <v>426</v>
      </c>
      <c r="C10" s="98"/>
      <c r="D10" s="98"/>
      <c r="E10" s="98"/>
      <c r="F10" s="98"/>
      <c r="G10" s="99"/>
    </row>
  </sheetData>
  <mergeCells count="3">
    <mergeCell ref="B1:G1"/>
    <mergeCell ref="B10:G10"/>
    <mergeCell ref="D3:D9"/>
  </mergeCells>
  <phoneticPr fontId="26" type="noConversion"/>
  <pageMargins left="0.235416666666667" right="0.31388888888888899"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8"/>
  <sheetViews>
    <sheetView topLeftCell="D166" zoomScale="85" zoomScaleNormal="85" workbookViewId="0">
      <selection activeCell="E37" sqref="E37:E38"/>
    </sheetView>
  </sheetViews>
  <sheetFormatPr defaultColWidth="9" defaultRowHeight="12.75"/>
  <cols>
    <col min="1" max="1" width="9" style="8"/>
    <col min="2" max="2" width="12.5" style="8" customWidth="1"/>
    <col min="3" max="3" width="14.5" style="8" customWidth="1"/>
    <col min="4" max="4" width="20.75" style="8" customWidth="1"/>
    <col min="5" max="5" width="37" style="8" customWidth="1"/>
    <col min="6" max="6" width="9" style="8"/>
    <col min="7" max="7" width="19.625" style="8" customWidth="1"/>
    <col min="8" max="16384" width="9" style="8"/>
  </cols>
  <sheetData>
    <row r="1" spans="1:7" ht="24.95" customHeight="1">
      <c r="A1" s="9"/>
      <c r="B1" s="76" t="s">
        <v>427</v>
      </c>
      <c r="C1" s="76"/>
      <c r="D1" s="76"/>
      <c r="E1" s="76"/>
      <c r="F1" s="76"/>
      <c r="G1" s="76"/>
    </row>
    <row r="2" spans="1:7" ht="24.95" customHeight="1">
      <c r="A2" s="10" t="s">
        <v>311</v>
      </c>
      <c r="B2" s="2" t="s">
        <v>1</v>
      </c>
      <c r="C2" s="2" t="s">
        <v>414</v>
      </c>
      <c r="D2" s="2" t="s">
        <v>5</v>
      </c>
      <c r="E2" s="2" t="s">
        <v>6</v>
      </c>
      <c r="F2" s="2" t="s">
        <v>7</v>
      </c>
      <c r="G2" s="2" t="s">
        <v>8</v>
      </c>
    </row>
    <row r="3" spans="1:7" ht="12.75" customHeight="1">
      <c r="A3" s="9">
        <v>1</v>
      </c>
      <c r="B3" s="11">
        <v>16384</v>
      </c>
      <c r="C3" s="12" t="str">
        <f t="shared" ref="C3:C6" si="0">DEC2HEX(B3,4)</f>
        <v>4000</v>
      </c>
      <c r="D3" s="105" t="s">
        <v>428</v>
      </c>
      <c r="E3" s="109" t="s">
        <v>429</v>
      </c>
      <c r="F3" s="105">
        <v>0</v>
      </c>
      <c r="G3" s="105" t="s">
        <v>430</v>
      </c>
    </row>
    <row r="4" spans="1:7">
      <c r="A4" s="9">
        <f>A3+B4-B3</f>
        <v>2</v>
      </c>
      <c r="B4" s="11">
        <v>16385</v>
      </c>
      <c r="C4" s="12" t="str">
        <f t="shared" si="0"/>
        <v>4001</v>
      </c>
      <c r="D4" s="106"/>
      <c r="E4" s="110"/>
      <c r="F4" s="107"/>
      <c r="G4" s="107"/>
    </row>
    <row r="5" spans="1:7">
      <c r="A5" s="9">
        <f t="shared" ref="A5" si="1">A4+B5-B4</f>
        <v>3</v>
      </c>
      <c r="B5" s="11">
        <v>16386</v>
      </c>
      <c r="C5" s="12" t="str">
        <f t="shared" si="0"/>
        <v>4002</v>
      </c>
      <c r="D5" s="106"/>
      <c r="E5" s="109" t="s">
        <v>431</v>
      </c>
      <c r="F5" s="105">
        <v>0</v>
      </c>
      <c r="G5" s="105" t="s">
        <v>430</v>
      </c>
    </row>
    <row r="6" spans="1:7">
      <c r="A6" s="9">
        <f t="shared" ref="A6:A60" si="2">A5+B6-B5</f>
        <v>4</v>
      </c>
      <c r="B6" s="11">
        <v>16387</v>
      </c>
      <c r="C6" s="12" t="str">
        <f t="shared" si="0"/>
        <v>4003</v>
      </c>
      <c r="D6" s="106"/>
      <c r="E6" s="109"/>
      <c r="F6" s="107"/>
      <c r="G6" s="107"/>
    </row>
    <row r="7" spans="1:7">
      <c r="A7" s="9">
        <f t="shared" si="2"/>
        <v>5</v>
      </c>
      <c r="B7" s="11">
        <v>16388</v>
      </c>
      <c r="C7" s="12" t="str">
        <f t="shared" ref="C7" si="3">DEC2HEX(B7,4)</f>
        <v>4004</v>
      </c>
      <c r="D7" s="106"/>
      <c r="E7" s="111" t="s">
        <v>432</v>
      </c>
      <c r="F7" s="105">
        <v>0</v>
      </c>
      <c r="G7" s="105" t="s">
        <v>430</v>
      </c>
    </row>
    <row r="8" spans="1:7">
      <c r="A8" s="9">
        <f t="shared" si="2"/>
        <v>6</v>
      </c>
      <c r="B8" s="11">
        <v>16389</v>
      </c>
      <c r="C8" s="12" t="str">
        <f t="shared" ref="C8" si="4">DEC2HEX(B8,4)</f>
        <v>4005</v>
      </c>
      <c r="D8" s="106"/>
      <c r="E8" s="112"/>
      <c r="F8" s="107"/>
      <c r="G8" s="107"/>
    </row>
    <row r="9" spans="1:7">
      <c r="A9" s="9">
        <f t="shared" si="2"/>
        <v>7</v>
      </c>
      <c r="B9" s="11">
        <v>16390</v>
      </c>
      <c r="C9" s="12" t="str">
        <f t="shared" ref="C9" si="5">DEC2HEX(B9,4)</f>
        <v>4006</v>
      </c>
      <c r="D9" s="106"/>
      <c r="E9" s="111" t="s">
        <v>433</v>
      </c>
      <c r="F9" s="105">
        <v>0</v>
      </c>
      <c r="G9" s="105" t="s">
        <v>430</v>
      </c>
    </row>
    <row r="10" spans="1:7">
      <c r="A10" s="9">
        <f t="shared" si="2"/>
        <v>8</v>
      </c>
      <c r="B10" s="11">
        <v>16391</v>
      </c>
      <c r="C10" s="12" t="str">
        <f t="shared" ref="C10:C15" si="6">DEC2HEX(B10,4)</f>
        <v>4007</v>
      </c>
      <c r="D10" s="106"/>
      <c r="E10" s="112"/>
      <c r="F10" s="107"/>
      <c r="G10" s="107"/>
    </row>
    <row r="11" spans="1:7">
      <c r="A11" s="9">
        <f t="shared" si="2"/>
        <v>9</v>
      </c>
      <c r="B11" s="11">
        <v>16392</v>
      </c>
      <c r="C11" s="12" t="str">
        <f t="shared" si="6"/>
        <v>4008</v>
      </c>
      <c r="D11" s="106"/>
      <c r="E11" s="113" t="s">
        <v>434</v>
      </c>
      <c r="F11" s="105">
        <v>0</v>
      </c>
      <c r="G11" s="105" t="s">
        <v>430</v>
      </c>
    </row>
    <row r="12" spans="1:7">
      <c r="A12" s="9">
        <f t="shared" si="2"/>
        <v>10</v>
      </c>
      <c r="B12" s="11">
        <v>16393</v>
      </c>
      <c r="C12" s="12" t="str">
        <f t="shared" si="6"/>
        <v>4009</v>
      </c>
      <c r="D12" s="106"/>
      <c r="E12" s="114"/>
      <c r="F12" s="107"/>
      <c r="G12" s="107"/>
    </row>
    <row r="13" spans="1:7">
      <c r="A13" s="9">
        <f t="shared" si="2"/>
        <v>11</v>
      </c>
      <c r="B13" s="11">
        <v>16394</v>
      </c>
      <c r="C13" s="12" t="str">
        <f t="shared" si="6"/>
        <v>400A</v>
      </c>
      <c r="D13" s="106"/>
      <c r="E13" s="113" t="s">
        <v>435</v>
      </c>
      <c r="F13" s="105">
        <v>0</v>
      </c>
      <c r="G13" s="105" t="s">
        <v>430</v>
      </c>
    </row>
    <row r="14" spans="1:7">
      <c r="A14" s="9">
        <f t="shared" si="2"/>
        <v>12</v>
      </c>
      <c r="B14" s="11">
        <v>16395</v>
      </c>
      <c r="C14" s="12" t="str">
        <f t="shared" si="6"/>
        <v>400B</v>
      </c>
      <c r="D14" s="106"/>
      <c r="E14" s="114"/>
      <c r="F14" s="107"/>
      <c r="G14" s="107"/>
    </row>
    <row r="15" spans="1:7">
      <c r="A15" s="9">
        <f t="shared" si="2"/>
        <v>13</v>
      </c>
      <c r="B15" s="11">
        <v>16396</v>
      </c>
      <c r="C15" s="12" t="str">
        <f t="shared" si="6"/>
        <v>400C</v>
      </c>
      <c r="D15" s="106"/>
      <c r="E15" s="115" t="s">
        <v>436</v>
      </c>
      <c r="F15" s="105">
        <v>0</v>
      </c>
      <c r="G15" s="105" t="s">
        <v>430</v>
      </c>
    </row>
    <row r="16" spans="1:7">
      <c r="A16" s="9">
        <f t="shared" si="2"/>
        <v>14</v>
      </c>
      <c r="B16" s="11">
        <v>16397</v>
      </c>
      <c r="C16" s="12" t="str">
        <f t="shared" ref="C16:C60" si="7">DEC2HEX(B16,4)</f>
        <v>400D</v>
      </c>
      <c r="D16" s="106"/>
      <c r="E16" s="116"/>
      <c r="F16" s="107"/>
      <c r="G16" s="107"/>
    </row>
    <row r="17" spans="1:7">
      <c r="A17" s="9">
        <f t="shared" si="2"/>
        <v>15</v>
      </c>
      <c r="B17" s="11">
        <v>16398</v>
      </c>
      <c r="C17" s="12" t="str">
        <f t="shared" si="7"/>
        <v>400E</v>
      </c>
      <c r="D17" s="106"/>
      <c r="E17" s="115" t="s">
        <v>437</v>
      </c>
      <c r="F17" s="105">
        <v>0</v>
      </c>
      <c r="G17" s="105" t="s">
        <v>430</v>
      </c>
    </row>
    <row r="18" spans="1:7">
      <c r="A18" s="9">
        <f t="shared" si="2"/>
        <v>16</v>
      </c>
      <c r="B18" s="11">
        <v>16399</v>
      </c>
      <c r="C18" s="12" t="str">
        <f t="shared" si="7"/>
        <v>400F</v>
      </c>
      <c r="D18" s="106"/>
      <c r="E18" s="116"/>
      <c r="F18" s="107"/>
      <c r="G18" s="107"/>
    </row>
    <row r="19" spans="1:7">
      <c r="A19" s="9">
        <f t="shared" si="2"/>
        <v>17</v>
      </c>
      <c r="B19" s="11">
        <v>16400</v>
      </c>
      <c r="C19" s="12" t="str">
        <f t="shared" si="7"/>
        <v>4010</v>
      </c>
      <c r="D19" s="106"/>
      <c r="E19" s="117" t="s">
        <v>438</v>
      </c>
      <c r="F19" s="105">
        <v>0</v>
      </c>
      <c r="G19" s="105" t="s">
        <v>430</v>
      </c>
    </row>
    <row r="20" spans="1:7">
      <c r="A20" s="9">
        <f t="shared" si="2"/>
        <v>18</v>
      </c>
      <c r="B20" s="11">
        <v>16401</v>
      </c>
      <c r="C20" s="12" t="str">
        <f t="shared" si="7"/>
        <v>4011</v>
      </c>
      <c r="D20" s="106"/>
      <c r="E20" s="117"/>
      <c r="F20" s="107"/>
      <c r="G20" s="107"/>
    </row>
    <row r="21" spans="1:7">
      <c r="A21" s="9">
        <f t="shared" si="2"/>
        <v>19</v>
      </c>
      <c r="B21" s="11">
        <v>16402</v>
      </c>
      <c r="C21" s="12" t="str">
        <f t="shared" si="7"/>
        <v>4012</v>
      </c>
      <c r="D21" s="106"/>
      <c r="E21" s="118" t="s">
        <v>439</v>
      </c>
      <c r="F21" s="105">
        <v>0</v>
      </c>
      <c r="G21" s="105" t="s">
        <v>430</v>
      </c>
    </row>
    <row r="22" spans="1:7">
      <c r="A22" s="9">
        <f t="shared" si="2"/>
        <v>20</v>
      </c>
      <c r="B22" s="11">
        <v>16403</v>
      </c>
      <c r="C22" s="12" t="str">
        <f t="shared" si="7"/>
        <v>4013</v>
      </c>
      <c r="D22" s="106"/>
      <c r="E22" s="119"/>
      <c r="F22" s="107"/>
      <c r="G22" s="107"/>
    </row>
    <row r="23" spans="1:7">
      <c r="A23" s="9">
        <f t="shared" si="2"/>
        <v>21</v>
      </c>
      <c r="B23" s="11">
        <v>16404</v>
      </c>
      <c r="C23" s="12" t="str">
        <f t="shared" si="7"/>
        <v>4014</v>
      </c>
      <c r="D23" s="106"/>
      <c r="E23" s="118" t="s">
        <v>440</v>
      </c>
      <c r="F23" s="105">
        <v>0</v>
      </c>
      <c r="G23" s="105" t="s">
        <v>430</v>
      </c>
    </row>
    <row r="24" spans="1:7">
      <c r="A24" s="9">
        <f t="shared" si="2"/>
        <v>22</v>
      </c>
      <c r="B24" s="11">
        <v>16405</v>
      </c>
      <c r="C24" s="12" t="str">
        <f t="shared" si="7"/>
        <v>4015</v>
      </c>
      <c r="D24" s="106"/>
      <c r="E24" s="119"/>
      <c r="F24" s="107"/>
      <c r="G24" s="107"/>
    </row>
    <row r="25" spans="1:7">
      <c r="A25" s="9">
        <f t="shared" si="2"/>
        <v>23</v>
      </c>
      <c r="B25" s="11">
        <v>16406</v>
      </c>
      <c r="C25" s="12" t="str">
        <f t="shared" si="7"/>
        <v>4016</v>
      </c>
      <c r="D25" s="106"/>
      <c r="E25" s="118" t="s">
        <v>441</v>
      </c>
      <c r="F25" s="105">
        <v>0</v>
      </c>
      <c r="G25" s="105" t="s">
        <v>430</v>
      </c>
    </row>
    <row r="26" spans="1:7">
      <c r="A26" s="9">
        <f t="shared" si="2"/>
        <v>24</v>
      </c>
      <c r="B26" s="11">
        <v>16407</v>
      </c>
      <c r="C26" s="12" t="str">
        <f t="shared" si="7"/>
        <v>4017</v>
      </c>
      <c r="D26" s="106"/>
      <c r="E26" s="119"/>
      <c r="F26" s="107"/>
      <c r="G26" s="107"/>
    </row>
    <row r="27" spans="1:7">
      <c r="A27" s="9">
        <f t="shared" si="2"/>
        <v>25</v>
      </c>
      <c r="B27" s="11">
        <v>16408</v>
      </c>
      <c r="C27" s="12" t="str">
        <f t="shared" si="7"/>
        <v>4018</v>
      </c>
      <c r="D27" s="106"/>
      <c r="E27" s="118" t="s">
        <v>442</v>
      </c>
      <c r="F27" s="105">
        <v>0</v>
      </c>
      <c r="G27" s="105" t="s">
        <v>430</v>
      </c>
    </row>
    <row r="28" spans="1:7">
      <c r="A28" s="9">
        <f t="shared" si="2"/>
        <v>26</v>
      </c>
      <c r="B28" s="11">
        <v>16409</v>
      </c>
      <c r="C28" s="12" t="str">
        <f t="shared" si="7"/>
        <v>4019</v>
      </c>
      <c r="D28" s="107"/>
      <c r="E28" s="119"/>
      <c r="F28" s="107"/>
      <c r="G28" s="107"/>
    </row>
    <row r="29" spans="1:7">
      <c r="A29" s="9">
        <f t="shared" si="2"/>
        <v>27</v>
      </c>
      <c r="B29" s="11">
        <v>16410</v>
      </c>
      <c r="C29" s="12" t="str">
        <f t="shared" si="7"/>
        <v>401A</v>
      </c>
      <c r="D29" s="105" t="s">
        <v>443</v>
      </c>
      <c r="E29" s="120" t="s">
        <v>444</v>
      </c>
      <c r="F29" s="105">
        <v>0</v>
      </c>
      <c r="G29" s="105" t="s">
        <v>430</v>
      </c>
    </row>
    <row r="30" spans="1:7">
      <c r="A30" s="9">
        <f t="shared" si="2"/>
        <v>28</v>
      </c>
      <c r="B30" s="11">
        <v>16411</v>
      </c>
      <c r="C30" s="12" t="str">
        <f t="shared" si="7"/>
        <v>401B</v>
      </c>
      <c r="D30" s="106"/>
      <c r="E30" s="121"/>
      <c r="F30" s="107"/>
      <c r="G30" s="107"/>
    </row>
    <row r="31" spans="1:7">
      <c r="A31" s="9">
        <f t="shared" si="2"/>
        <v>29</v>
      </c>
      <c r="B31" s="11">
        <v>16412</v>
      </c>
      <c r="C31" s="12" t="str">
        <f t="shared" si="7"/>
        <v>401C</v>
      </c>
      <c r="D31" s="106"/>
      <c r="E31" s="120" t="s">
        <v>445</v>
      </c>
      <c r="F31" s="105">
        <v>0</v>
      </c>
      <c r="G31" s="105" t="s">
        <v>430</v>
      </c>
    </row>
    <row r="32" spans="1:7">
      <c r="A32" s="9">
        <f t="shared" si="2"/>
        <v>30</v>
      </c>
      <c r="B32" s="11">
        <v>16413</v>
      </c>
      <c r="C32" s="12" t="str">
        <f t="shared" si="7"/>
        <v>401D</v>
      </c>
      <c r="D32" s="106"/>
      <c r="E32" s="120"/>
      <c r="F32" s="107"/>
      <c r="G32" s="107"/>
    </row>
    <row r="33" spans="1:7">
      <c r="A33" s="9">
        <f t="shared" si="2"/>
        <v>31</v>
      </c>
      <c r="B33" s="11">
        <v>16414</v>
      </c>
      <c r="C33" s="12" t="str">
        <f t="shared" si="7"/>
        <v>401E</v>
      </c>
      <c r="D33" s="106"/>
      <c r="E33" s="122" t="s">
        <v>446</v>
      </c>
      <c r="F33" s="105">
        <v>0</v>
      </c>
      <c r="G33" s="105" t="s">
        <v>430</v>
      </c>
    </row>
    <row r="34" spans="1:7">
      <c r="A34" s="9">
        <f t="shared" si="2"/>
        <v>32</v>
      </c>
      <c r="B34" s="11">
        <v>16415</v>
      </c>
      <c r="C34" s="12" t="str">
        <f t="shared" si="7"/>
        <v>401F</v>
      </c>
      <c r="D34" s="106"/>
      <c r="E34" s="123"/>
      <c r="F34" s="107"/>
      <c r="G34" s="107"/>
    </row>
    <row r="35" spans="1:7">
      <c r="A35" s="9">
        <f t="shared" si="2"/>
        <v>33</v>
      </c>
      <c r="B35" s="11">
        <v>16416</v>
      </c>
      <c r="C35" s="12" t="str">
        <f t="shared" si="7"/>
        <v>4020</v>
      </c>
      <c r="D35" s="106"/>
      <c r="E35" s="122" t="s">
        <v>447</v>
      </c>
      <c r="F35" s="105">
        <v>0</v>
      </c>
      <c r="G35" s="105" t="s">
        <v>430</v>
      </c>
    </row>
    <row r="36" spans="1:7">
      <c r="A36" s="9">
        <f t="shared" si="2"/>
        <v>34</v>
      </c>
      <c r="B36" s="11">
        <v>16417</v>
      </c>
      <c r="C36" s="12" t="str">
        <f t="shared" si="7"/>
        <v>4021</v>
      </c>
      <c r="D36" s="106"/>
      <c r="E36" s="123"/>
      <c r="F36" s="107"/>
      <c r="G36" s="107"/>
    </row>
    <row r="37" spans="1:7">
      <c r="A37" s="9">
        <f t="shared" si="2"/>
        <v>35</v>
      </c>
      <c r="B37" s="11">
        <v>16418</v>
      </c>
      <c r="C37" s="12" t="str">
        <f t="shared" si="7"/>
        <v>4022</v>
      </c>
      <c r="D37" s="106"/>
      <c r="E37" s="124" t="s">
        <v>448</v>
      </c>
      <c r="F37" s="105">
        <v>0</v>
      </c>
      <c r="G37" s="105" t="s">
        <v>430</v>
      </c>
    </row>
    <row r="38" spans="1:7">
      <c r="A38" s="9">
        <f t="shared" si="2"/>
        <v>36</v>
      </c>
      <c r="B38" s="11">
        <v>16419</v>
      </c>
      <c r="C38" s="12" t="str">
        <f t="shared" si="7"/>
        <v>4023</v>
      </c>
      <c r="D38" s="106"/>
      <c r="E38" s="125"/>
      <c r="F38" s="107"/>
      <c r="G38" s="107"/>
    </row>
    <row r="39" spans="1:7">
      <c r="A39" s="9">
        <f t="shared" si="2"/>
        <v>37</v>
      </c>
      <c r="B39" s="11">
        <v>16420</v>
      </c>
      <c r="C39" s="12" t="str">
        <f t="shared" si="7"/>
        <v>4024</v>
      </c>
      <c r="D39" s="106"/>
      <c r="E39" s="124" t="s">
        <v>449</v>
      </c>
      <c r="F39" s="105">
        <v>0</v>
      </c>
      <c r="G39" s="105" t="s">
        <v>430</v>
      </c>
    </row>
    <row r="40" spans="1:7">
      <c r="A40" s="9">
        <f t="shared" si="2"/>
        <v>38</v>
      </c>
      <c r="B40" s="11">
        <v>16421</v>
      </c>
      <c r="C40" s="12" t="str">
        <f t="shared" si="7"/>
        <v>4025</v>
      </c>
      <c r="D40" s="106"/>
      <c r="E40" s="125"/>
      <c r="F40" s="107"/>
      <c r="G40" s="107"/>
    </row>
    <row r="41" spans="1:7">
      <c r="A41" s="9">
        <f t="shared" si="2"/>
        <v>39</v>
      </c>
      <c r="B41" s="11">
        <v>16422</v>
      </c>
      <c r="C41" s="12" t="str">
        <f t="shared" si="7"/>
        <v>4026</v>
      </c>
      <c r="D41" s="106"/>
      <c r="E41" s="115" t="s">
        <v>450</v>
      </c>
      <c r="F41" s="105">
        <v>0</v>
      </c>
      <c r="G41" s="105" t="s">
        <v>430</v>
      </c>
    </row>
    <row r="42" spans="1:7">
      <c r="A42" s="9">
        <f t="shared" si="2"/>
        <v>40</v>
      </c>
      <c r="B42" s="11">
        <v>16423</v>
      </c>
      <c r="C42" s="12" t="str">
        <f t="shared" si="7"/>
        <v>4027</v>
      </c>
      <c r="D42" s="106"/>
      <c r="E42" s="126"/>
      <c r="F42" s="107"/>
      <c r="G42" s="107"/>
    </row>
    <row r="43" spans="1:7">
      <c r="A43" s="9">
        <f t="shared" si="2"/>
        <v>41</v>
      </c>
      <c r="B43" s="11">
        <v>16424</v>
      </c>
      <c r="C43" s="12" t="str">
        <f t="shared" si="7"/>
        <v>4028</v>
      </c>
      <c r="D43" s="106"/>
      <c r="E43" s="115" t="s">
        <v>451</v>
      </c>
      <c r="F43" s="105">
        <v>0</v>
      </c>
      <c r="G43" s="105" t="s">
        <v>430</v>
      </c>
    </row>
    <row r="44" spans="1:7">
      <c r="A44" s="9">
        <f t="shared" si="2"/>
        <v>42</v>
      </c>
      <c r="B44" s="11">
        <v>16425</v>
      </c>
      <c r="C44" s="12" t="str">
        <f t="shared" si="7"/>
        <v>4029</v>
      </c>
      <c r="D44" s="106"/>
      <c r="E44" s="116"/>
      <c r="F44" s="107"/>
      <c r="G44" s="107"/>
    </row>
    <row r="45" spans="1:7">
      <c r="A45" s="9">
        <f t="shared" si="2"/>
        <v>43</v>
      </c>
      <c r="B45" s="11">
        <v>16426</v>
      </c>
      <c r="C45" s="12" t="str">
        <f t="shared" si="7"/>
        <v>402A</v>
      </c>
      <c r="D45" s="106"/>
      <c r="E45" s="117" t="s">
        <v>452</v>
      </c>
      <c r="F45" s="105">
        <v>0</v>
      </c>
      <c r="G45" s="105" t="s">
        <v>430</v>
      </c>
    </row>
    <row r="46" spans="1:7">
      <c r="A46" s="9">
        <f t="shared" si="2"/>
        <v>44</v>
      </c>
      <c r="B46" s="11">
        <v>16427</v>
      </c>
      <c r="C46" s="12" t="str">
        <f t="shared" si="7"/>
        <v>402B</v>
      </c>
      <c r="D46" s="106"/>
      <c r="E46" s="117"/>
      <c r="F46" s="107"/>
      <c r="G46" s="107"/>
    </row>
    <row r="47" spans="1:7">
      <c r="A47" s="9">
        <f t="shared" si="2"/>
        <v>45</v>
      </c>
      <c r="B47" s="11">
        <v>16428</v>
      </c>
      <c r="C47" s="12" t="str">
        <f t="shared" si="7"/>
        <v>402C</v>
      </c>
      <c r="D47" s="106"/>
      <c r="E47" s="118" t="s">
        <v>453</v>
      </c>
      <c r="F47" s="105">
        <v>0</v>
      </c>
      <c r="G47" s="105" t="s">
        <v>430</v>
      </c>
    </row>
    <row r="48" spans="1:7">
      <c r="A48" s="9">
        <f t="shared" si="2"/>
        <v>46</v>
      </c>
      <c r="B48" s="11">
        <v>16429</v>
      </c>
      <c r="C48" s="12" t="str">
        <f t="shared" si="7"/>
        <v>402D</v>
      </c>
      <c r="D48" s="106"/>
      <c r="E48" s="119"/>
      <c r="F48" s="107"/>
      <c r="G48" s="107"/>
    </row>
    <row r="49" spans="1:7">
      <c r="A49" s="9">
        <f t="shared" si="2"/>
        <v>47</v>
      </c>
      <c r="B49" s="11">
        <v>16430</v>
      </c>
      <c r="C49" s="12" t="str">
        <f t="shared" si="7"/>
        <v>402E</v>
      </c>
      <c r="D49" s="106"/>
      <c r="E49" s="118" t="s">
        <v>454</v>
      </c>
      <c r="F49" s="105">
        <v>0</v>
      </c>
      <c r="G49" s="105" t="s">
        <v>430</v>
      </c>
    </row>
    <row r="50" spans="1:7">
      <c r="A50" s="9">
        <f t="shared" si="2"/>
        <v>48</v>
      </c>
      <c r="B50" s="11">
        <v>16431</v>
      </c>
      <c r="C50" s="12" t="str">
        <f t="shared" si="7"/>
        <v>402F</v>
      </c>
      <c r="D50" s="106"/>
      <c r="E50" s="119"/>
      <c r="F50" s="107"/>
      <c r="G50" s="107"/>
    </row>
    <row r="51" spans="1:7">
      <c r="A51" s="9">
        <f t="shared" si="2"/>
        <v>49</v>
      </c>
      <c r="B51" s="11">
        <v>16432</v>
      </c>
      <c r="C51" s="12" t="str">
        <f t="shared" si="7"/>
        <v>4030</v>
      </c>
      <c r="D51" s="106"/>
      <c r="E51" s="118" t="s">
        <v>455</v>
      </c>
      <c r="F51" s="105">
        <v>0</v>
      </c>
      <c r="G51" s="105" t="s">
        <v>430</v>
      </c>
    </row>
    <row r="52" spans="1:7">
      <c r="A52" s="9">
        <f t="shared" si="2"/>
        <v>50</v>
      </c>
      <c r="B52" s="11">
        <v>16433</v>
      </c>
      <c r="C52" s="12" t="str">
        <f t="shared" si="7"/>
        <v>4031</v>
      </c>
      <c r="D52" s="106"/>
      <c r="E52" s="119"/>
      <c r="F52" s="107"/>
      <c r="G52" s="107"/>
    </row>
    <row r="53" spans="1:7">
      <c r="A53" s="9">
        <f t="shared" si="2"/>
        <v>51</v>
      </c>
      <c r="B53" s="11">
        <v>16434</v>
      </c>
      <c r="C53" s="12" t="str">
        <f t="shared" si="7"/>
        <v>4032</v>
      </c>
      <c r="D53" s="106"/>
      <c r="E53" s="118" t="s">
        <v>456</v>
      </c>
      <c r="F53" s="105">
        <v>0</v>
      </c>
      <c r="G53" s="105" t="s">
        <v>430</v>
      </c>
    </row>
    <row r="54" spans="1:7">
      <c r="A54" s="9">
        <f t="shared" si="2"/>
        <v>52</v>
      </c>
      <c r="B54" s="11">
        <v>16435</v>
      </c>
      <c r="C54" s="12" t="str">
        <f t="shared" si="7"/>
        <v>4033</v>
      </c>
      <c r="D54" s="106"/>
      <c r="E54" s="119"/>
      <c r="F54" s="107"/>
      <c r="G54" s="107"/>
    </row>
    <row r="55" spans="1:7">
      <c r="A55" s="9">
        <f t="shared" si="2"/>
        <v>53</v>
      </c>
      <c r="B55" s="11">
        <v>16436</v>
      </c>
      <c r="C55" s="12" t="str">
        <f t="shared" si="7"/>
        <v>4034</v>
      </c>
      <c r="D55" s="106"/>
      <c r="E55" s="127" t="s">
        <v>457</v>
      </c>
      <c r="F55" s="105">
        <v>0</v>
      </c>
      <c r="G55" s="105" t="s">
        <v>430</v>
      </c>
    </row>
    <row r="56" spans="1:7">
      <c r="A56" s="9">
        <f t="shared" si="2"/>
        <v>78</v>
      </c>
      <c r="B56" s="11">
        <f t="shared" ref="B56" si="8">B55+25</f>
        <v>16461</v>
      </c>
      <c r="C56" s="12" t="str">
        <f t="shared" si="7"/>
        <v>404D</v>
      </c>
      <c r="D56" s="106"/>
      <c r="E56" s="128"/>
      <c r="F56" s="107"/>
      <c r="G56" s="107"/>
    </row>
    <row r="57" spans="1:7">
      <c r="A57" s="9">
        <f t="shared" si="2"/>
        <v>79</v>
      </c>
      <c r="B57" s="11">
        <f>B55+26</f>
        <v>16462</v>
      </c>
      <c r="C57" s="12" t="str">
        <f t="shared" si="7"/>
        <v>404E</v>
      </c>
      <c r="D57" s="106"/>
      <c r="E57" s="127" t="s">
        <v>458</v>
      </c>
      <c r="F57" s="105">
        <v>0</v>
      </c>
      <c r="G57" s="105" t="s">
        <v>430</v>
      </c>
    </row>
    <row r="58" spans="1:7">
      <c r="A58" s="9">
        <f t="shared" si="2"/>
        <v>104</v>
      </c>
      <c r="B58" s="11">
        <f>B57+25</f>
        <v>16487</v>
      </c>
      <c r="C58" s="12" t="str">
        <f t="shared" si="7"/>
        <v>4067</v>
      </c>
      <c r="D58" s="106"/>
      <c r="E58" s="128"/>
      <c r="F58" s="107"/>
      <c r="G58" s="107"/>
    </row>
    <row r="59" spans="1:7">
      <c r="A59" s="9">
        <f t="shared" si="2"/>
        <v>105</v>
      </c>
      <c r="B59" s="11">
        <f>B57+26</f>
        <v>16488</v>
      </c>
      <c r="C59" s="12" t="str">
        <f t="shared" si="7"/>
        <v>4068</v>
      </c>
      <c r="D59" s="106"/>
      <c r="E59" s="127" t="s">
        <v>459</v>
      </c>
      <c r="F59" s="105">
        <v>0</v>
      </c>
      <c r="G59" s="105" t="s">
        <v>430</v>
      </c>
    </row>
    <row r="60" spans="1:7">
      <c r="A60" s="9">
        <f t="shared" si="2"/>
        <v>130</v>
      </c>
      <c r="B60" s="11">
        <f>B59+25</f>
        <v>16513</v>
      </c>
      <c r="C60" s="12" t="str">
        <f t="shared" si="7"/>
        <v>4081</v>
      </c>
      <c r="D60" s="107"/>
      <c r="E60" s="129"/>
      <c r="F60" s="107"/>
      <c r="G60" s="107"/>
    </row>
    <row r="61" spans="1:7" ht="54" customHeight="1">
      <c r="A61" s="9"/>
      <c r="B61" s="101" t="s">
        <v>460</v>
      </c>
      <c r="C61" s="101"/>
      <c r="D61" s="101"/>
      <c r="E61" s="101"/>
      <c r="F61" s="101"/>
      <c r="G61" s="101"/>
    </row>
    <row r="62" spans="1:7">
      <c r="A62" s="9"/>
      <c r="B62" s="13"/>
      <c r="C62" s="14"/>
      <c r="F62" s="14"/>
      <c r="G62" s="14"/>
    </row>
    <row r="63" spans="1:7">
      <c r="A63" s="9"/>
      <c r="B63" s="13"/>
      <c r="C63" s="14"/>
      <c r="F63" s="14"/>
      <c r="G63" s="14"/>
    </row>
    <row r="64" spans="1:7">
      <c r="A64" s="9"/>
      <c r="B64" s="13"/>
      <c r="C64" s="14"/>
      <c r="F64" s="14"/>
      <c r="G64" s="14"/>
    </row>
    <row r="65" spans="1:7" ht="24.95" customHeight="1">
      <c r="A65" s="9"/>
      <c r="B65" s="78" t="s">
        <v>461</v>
      </c>
      <c r="C65" s="78"/>
      <c r="D65" s="78"/>
      <c r="E65" s="78"/>
      <c r="F65" s="78"/>
      <c r="G65" s="78"/>
    </row>
    <row r="66" spans="1:7" ht="24.95" customHeight="1">
      <c r="A66" s="9"/>
      <c r="B66" s="2" t="s">
        <v>1</v>
      </c>
      <c r="C66" s="2" t="s">
        <v>414</v>
      </c>
      <c r="D66" s="2" t="s">
        <v>5</v>
      </c>
      <c r="E66" s="2" t="s">
        <v>6</v>
      </c>
      <c r="F66" s="2" t="s">
        <v>7</v>
      </c>
      <c r="G66" s="2" t="s">
        <v>8</v>
      </c>
    </row>
    <row r="67" spans="1:7">
      <c r="A67" s="9">
        <v>1</v>
      </c>
      <c r="B67" s="11">
        <v>16640</v>
      </c>
      <c r="C67" s="11" t="str">
        <f t="shared" ref="C67:C76" si="9">DEC2HEX(B67,4)</f>
        <v>4100</v>
      </c>
      <c r="D67" s="108" t="s">
        <v>462</v>
      </c>
      <c r="E67" s="130" t="s">
        <v>463</v>
      </c>
      <c r="F67" s="105">
        <v>0</v>
      </c>
      <c r="G67" s="105" t="s">
        <v>430</v>
      </c>
    </row>
    <row r="68" spans="1:7">
      <c r="A68" s="9">
        <f>A67+B68-B67</f>
        <v>26</v>
      </c>
      <c r="B68" s="11">
        <f t="shared" ref="B68" si="10">B67+25</f>
        <v>16665</v>
      </c>
      <c r="C68" s="11" t="str">
        <f t="shared" si="9"/>
        <v>4119</v>
      </c>
      <c r="D68" s="108"/>
      <c r="E68" s="131"/>
      <c r="F68" s="107"/>
      <c r="G68" s="107"/>
    </row>
    <row r="69" spans="1:7">
      <c r="A69" s="9">
        <f t="shared" ref="A69:A76" si="11">A68+B69-B68</f>
        <v>27</v>
      </c>
      <c r="B69" s="11">
        <f t="shared" ref="B69" si="12">B67+26</f>
        <v>16666</v>
      </c>
      <c r="C69" s="11" t="str">
        <f t="shared" si="9"/>
        <v>411A</v>
      </c>
      <c r="D69" s="108"/>
      <c r="E69" s="130" t="s">
        <v>464</v>
      </c>
      <c r="F69" s="105">
        <v>0</v>
      </c>
      <c r="G69" s="105" t="s">
        <v>430</v>
      </c>
    </row>
    <row r="70" spans="1:7">
      <c r="A70" s="9">
        <f t="shared" si="11"/>
        <v>52</v>
      </c>
      <c r="B70" s="11">
        <f t="shared" ref="B70" si="13">B69+25</f>
        <v>16691</v>
      </c>
      <c r="C70" s="11" t="str">
        <f t="shared" si="9"/>
        <v>4133</v>
      </c>
      <c r="D70" s="108"/>
      <c r="E70" s="131"/>
      <c r="F70" s="107"/>
      <c r="G70" s="107"/>
    </row>
    <row r="71" spans="1:7">
      <c r="A71" s="9">
        <f t="shared" si="11"/>
        <v>53</v>
      </c>
      <c r="B71" s="11">
        <f t="shared" ref="B71" si="14">B69+26</f>
        <v>16692</v>
      </c>
      <c r="C71" s="11" t="str">
        <f t="shared" si="9"/>
        <v>4134</v>
      </c>
      <c r="D71" s="108"/>
      <c r="E71" s="130" t="s">
        <v>465</v>
      </c>
      <c r="F71" s="105">
        <v>0</v>
      </c>
      <c r="G71" s="105" t="s">
        <v>430</v>
      </c>
    </row>
    <row r="72" spans="1:7">
      <c r="A72" s="9">
        <f t="shared" si="11"/>
        <v>78</v>
      </c>
      <c r="B72" s="11">
        <f t="shared" ref="B72" si="15">B71+25</f>
        <v>16717</v>
      </c>
      <c r="C72" s="11" t="str">
        <f t="shared" si="9"/>
        <v>414D</v>
      </c>
      <c r="D72" s="108"/>
      <c r="E72" s="131"/>
      <c r="F72" s="107"/>
      <c r="G72" s="107"/>
    </row>
    <row r="73" spans="1:7">
      <c r="A73" s="9">
        <f t="shared" si="11"/>
        <v>79</v>
      </c>
      <c r="B73" s="11">
        <f>B71+26</f>
        <v>16718</v>
      </c>
      <c r="C73" s="11" t="str">
        <f t="shared" si="9"/>
        <v>414E</v>
      </c>
      <c r="D73" s="108"/>
      <c r="E73" s="122" t="s">
        <v>466</v>
      </c>
      <c r="F73" s="105">
        <v>0</v>
      </c>
      <c r="G73" s="105" t="s">
        <v>430</v>
      </c>
    </row>
    <row r="74" spans="1:7">
      <c r="A74" s="9">
        <f t="shared" si="11"/>
        <v>104</v>
      </c>
      <c r="B74" s="11">
        <f>B73+25</f>
        <v>16743</v>
      </c>
      <c r="C74" s="11" t="str">
        <f t="shared" si="9"/>
        <v>4167</v>
      </c>
      <c r="D74" s="108"/>
      <c r="E74" s="123"/>
      <c r="F74" s="107"/>
      <c r="G74" s="107"/>
    </row>
    <row r="75" spans="1:7">
      <c r="A75" s="9">
        <f t="shared" si="11"/>
        <v>105</v>
      </c>
      <c r="B75" s="11">
        <f>B73+26</f>
        <v>16744</v>
      </c>
      <c r="C75" s="11" t="str">
        <f t="shared" si="9"/>
        <v>4168</v>
      </c>
      <c r="D75" s="108"/>
      <c r="E75" s="122" t="s">
        <v>467</v>
      </c>
      <c r="F75" s="105">
        <v>0</v>
      </c>
      <c r="G75" s="105" t="s">
        <v>430</v>
      </c>
    </row>
    <row r="76" spans="1:7">
      <c r="A76" s="9">
        <f t="shared" si="11"/>
        <v>130</v>
      </c>
      <c r="B76" s="11">
        <f>B75+25</f>
        <v>16769</v>
      </c>
      <c r="C76" s="11" t="str">
        <f t="shared" si="9"/>
        <v>4181</v>
      </c>
      <c r="D76" s="108"/>
      <c r="E76" s="132"/>
      <c r="F76" s="107"/>
      <c r="G76" s="107"/>
    </row>
    <row r="77" spans="1:7">
      <c r="B77" s="15"/>
      <c r="C77" s="16"/>
      <c r="D77" s="16"/>
      <c r="E77" s="16"/>
      <c r="F77" s="16"/>
      <c r="G77" s="17"/>
    </row>
    <row r="78" spans="1:7">
      <c r="A78" s="9">
        <v>1</v>
      </c>
      <c r="B78" s="11">
        <v>16896</v>
      </c>
      <c r="C78" s="11" t="str">
        <f t="shared" ref="C78:C87" si="16">DEC2HEX(B78,4)</f>
        <v>4200</v>
      </c>
      <c r="D78" s="108" t="s">
        <v>468</v>
      </c>
      <c r="E78" s="130" t="s">
        <v>463</v>
      </c>
      <c r="F78" s="105">
        <v>0</v>
      </c>
      <c r="G78" s="105" t="s">
        <v>430</v>
      </c>
    </row>
    <row r="79" spans="1:7">
      <c r="A79" s="9">
        <f>A78+B79-B78</f>
        <v>26</v>
      </c>
      <c r="B79" s="11">
        <f t="shared" ref="B79" si="17">B78+25</f>
        <v>16921</v>
      </c>
      <c r="C79" s="11" t="str">
        <f t="shared" si="16"/>
        <v>4219</v>
      </c>
      <c r="D79" s="108"/>
      <c r="E79" s="131"/>
      <c r="F79" s="107"/>
      <c r="G79" s="107"/>
    </row>
    <row r="80" spans="1:7">
      <c r="A80" s="9">
        <f t="shared" ref="A80:A87" si="18">A79+B80-B79</f>
        <v>27</v>
      </c>
      <c r="B80" s="11">
        <f t="shared" ref="B80" si="19">B79+1</f>
        <v>16922</v>
      </c>
      <c r="C80" s="11" t="str">
        <f t="shared" si="16"/>
        <v>421A</v>
      </c>
      <c r="D80" s="108"/>
      <c r="E80" s="130" t="s">
        <v>464</v>
      </c>
      <c r="F80" s="105">
        <v>0</v>
      </c>
      <c r="G80" s="105" t="s">
        <v>430</v>
      </c>
    </row>
    <row r="81" spans="1:7">
      <c r="A81" s="9">
        <f t="shared" si="18"/>
        <v>52</v>
      </c>
      <c r="B81" s="11">
        <f t="shared" ref="B81" si="20">B80+25</f>
        <v>16947</v>
      </c>
      <c r="C81" s="11" t="str">
        <f t="shared" si="16"/>
        <v>4233</v>
      </c>
      <c r="D81" s="108"/>
      <c r="E81" s="131"/>
      <c r="F81" s="107"/>
      <c r="G81" s="107"/>
    </row>
    <row r="82" spans="1:7">
      <c r="A82" s="9">
        <f t="shared" si="18"/>
        <v>53</v>
      </c>
      <c r="B82" s="11">
        <f t="shared" ref="B82" si="21">B81+1</f>
        <v>16948</v>
      </c>
      <c r="C82" s="11" t="str">
        <f t="shared" si="16"/>
        <v>4234</v>
      </c>
      <c r="D82" s="108"/>
      <c r="E82" s="130" t="s">
        <v>465</v>
      </c>
      <c r="F82" s="105">
        <v>0</v>
      </c>
      <c r="G82" s="105" t="s">
        <v>430</v>
      </c>
    </row>
    <row r="83" spans="1:7">
      <c r="A83" s="9">
        <f t="shared" si="18"/>
        <v>78</v>
      </c>
      <c r="B83" s="11">
        <f t="shared" ref="B83" si="22">B82+25</f>
        <v>16973</v>
      </c>
      <c r="C83" s="11" t="str">
        <f t="shared" si="16"/>
        <v>424D</v>
      </c>
      <c r="D83" s="108"/>
      <c r="E83" s="131"/>
      <c r="F83" s="107"/>
      <c r="G83" s="107"/>
    </row>
    <row r="84" spans="1:7">
      <c r="A84" s="9">
        <f t="shared" si="18"/>
        <v>79</v>
      </c>
      <c r="B84" s="11">
        <f>B83+1</f>
        <v>16974</v>
      </c>
      <c r="C84" s="11" t="str">
        <f t="shared" si="16"/>
        <v>424E</v>
      </c>
      <c r="D84" s="108"/>
      <c r="E84" s="122" t="s">
        <v>466</v>
      </c>
      <c r="F84" s="105">
        <v>0</v>
      </c>
      <c r="G84" s="105" t="s">
        <v>430</v>
      </c>
    </row>
    <row r="85" spans="1:7">
      <c r="A85" s="9">
        <f t="shared" si="18"/>
        <v>104</v>
      </c>
      <c r="B85" s="11">
        <f t="shared" ref="B85" si="23">B84+25</f>
        <v>16999</v>
      </c>
      <c r="C85" s="11" t="str">
        <f t="shared" si="16"/>
        <v>4267</v>
      </c>
      <c r="D85" s="108"/>
      <c r="E85" s="123"/>
      <c r="F85" s="107"/>
      <c r="G85" s="107"/>
    </row>
    <row r="86" spans="1:7">
      <c r="A86" s="9">
        <f t="shared" si="18"/>
        <v>105</v>
      </c>
      <c r="B86" s="11">
        <f>B85+1</f>
        <v>17000</v>
      </c>
      <c r="C86" s="11" t="str">
        <f t="shared" si="16"/>
        <v>4268</v>
      </c>
      <c r="D86" s="108"/>
      <c r="E86" s="122" t="s">
        <v>467</v>
      </c>
      <c r="F86" s="105">
        <v>0</v>
      </c>
      <c r="G86" s="105" t="s">
        <v>430</v>
      </c>
    </row>
    <row r="87" spans="1:7">
      <c r="A87" s="9">
        <f t="shared" si="18"/>
        <v>130</v>
      </c>
      <c r="B87" s="11">
        <f>B86+25</f>
        <v>17025</v>
      </c>
      <c r="C87" s="11" t="str">
        <f t="shared" si="16"/>
        <v>4281</v>
      </c>
      <c r="D87" s="108"/>
      <c r="E87" s="132"/>
      <c r="F87" s="107"/>
      <c r="G87" s="107"/>
    </row>
    <row r="88" spans="1:7">
      <c r="B88" s="15"/>
      <c r="C88" s="16"/>
      <c r="D88" s="16"/>
      <c r="E88" s="16"/>
      <c r="F88" s="16"/>
      <c r="G88" s="17"/>
    </row>
    <row r="89" spans="1:7">
      <c r="A89" s="9">
        <v>1</v>
      </c>
      <c r="B89" s="11">
        <v>17152</v>
      </c>
      <c r="C89" s="11" t="str">
        <f t="shared" ref="C89:C98" si="24">DEC2HEX(B89,4)</f>
        <v>4300</v>
      </c>
      <c r="D89" s="108" t="s">
        <v>469</v>
      </c>
      <c r="E89" s="130" t="s">
        <v>463</v>
      </c>
      <c r="F89" s="105">
        <v>0</v>
      </c>
      <c r="G89" s="105" t="s">
        <v>430</v>
      </c>
    </row>
    <row r="90" spans="1:7">
      <c r="A90" s="9">
        <f>A89+B90-B89</f>
        <v>26</v>
      </c>
      <c r="B90" s="11">
        <f>B89+25</f>
        <v>17177</v>
      </c>
      <c r="C90" s="11" t="str">
        <f t="shared" si="24"/>
        <v>4319</v>
      </c>
      <c r="D90" s="108"/>
      <c r="E90" s="131"/>
      <c r="F90" s="107"/>
      <c r="G90" s="107"/>
    </row>
    <row r="91" spans="1:7">
      <c r="A91" s="9">
        <f t="shared" ref="A91:A98" si="25">A90+B91-B90</f>
        <v>27</v>
      </c>
      <c r="B91" s="11">
        <f>B90+1</f>
        <v>17178</v>
      </c>
      <c r="C91" s="11" t="str">
        <f t="shared" si="24"/>
        <v>431A</v>
      </c>
      <c r="D91" s="108"/>
      <c r="E91" s="130" t="s">
        <v>464</v>
      </c>
      <c r="F91" s="105">
        <v>0</v>
      </c>
      <c r="G91" s="105" t="s">
        <v>430</v>
      </c>
    </row>
    <row r="92" spans="1:7">
      <c r="A92" s="9">
        <f t="shared" si="25"/>
        <v>52</v>
      </c>
      <c r="B92" s="11">
        <f t="shared" ref="B92" si="26">B91+25</f>
        <v>17203</v>
      </c>
      <c r="C92" s="11" t="str">
        <f t="shared" si="24"/>
        <v>4333</v>
      </c>
      <c r="D92" s="108"/>
      <c r="E92" s="131"/>
      <c r="F92" s="107"/>
      <c r="G92" s="107"/>
    </row>
    <row r="93" spans="1:7">
      <c r="A93" s="9">
        <f t="shared" si="25"/>
        <v>53</v>
      </c>
      <c r="B93" s="11">
        <f t="shared" ref="B93" si="27">B92+1</f>
        <v>17204</v>
      </c>
      <c r="C93" s="11" t="str">
        <f t="shared" si="24"/>
        <v>4334</v>
      </c>
      <c r="D93" s="108"/>
      <c r="E93" s="130" t="s">
        <v>465</v>
      </c>
      <c r="F93" s="105">
        <v>0</v>
      </c>
      <c r="G93" s="105" t="s">
        <v>430</v>
      </c>
    </row>
    <row r="94" spans="1:7">
      <c r="A94" s="9">
        <f t="shared" si="25"/>
        <v>78</v>
      </c>
      <c r="B94" s="11">
        <f t="shared" ref="B94" si="28">B93+25</f>
        <v>17229</v>
      </c>
      <c r="C94" s="11" t="str">
        <f t="shared" si="24"/>
        <v>434D</v>
      </c>
      <c r="D94" s="108"/>
      <c r="E94" s="131"/>
      <c r="F94" s="107"/>
      <c r="G94" s="107"/>
    </row>
    <row r="95" spans="1:7">
      <c r="A95" s="9">
        <f t="shared" si="25"/>
        <v>79</v>
      </c>
      <c r="B95" s="11">
        <f>B94+1</f>
        <v>17230</v>
      </c>
      <c r="C95" s="11" t="str">
        <f t="shared" si="24"/>
        <v>434E</v>
      </c>
      <c r="D95" s="108"/>
      <c r="E95" s="122" t="s">
        <v>466</v>
      </c>
      <c r="F95" s="105">
        <v>0</v>
      </c>
      <c r="G95" s="105" t="s">
        <v>430</v>
      </c>
    </row>
    <row r="96" spans="1:7">
      <c r="A96" s="9">
        <f t="shared" si="25"/>
        <v>104</v>
      </c>
      <c r="B96" s="11">
        <f t="shared" ref="B96" si="29">B95+25</f>
        <v>17255</v>
      </c>
      <c r="C96" s="11" t="str">
        <f t="shared" si="24"/>
        <v>4367</v>
      </c>
      <c r="D96" s="108"/>
      <c r="E96" s="123"/>
      <c r="F96" s="107"/>
      <c r="G96" s="107"/>
    </row>
    <row r="97" spans="1:7">
      <c r="A97" s="9">
        <f t="shared" si="25"/>
        <v>105</v>
      </c>
      <c r="B97" s="11">
        <f>B96+1</f>
        <v>17256</v>
      </c>
      <c r="C97" s="11" t="str">
        <f t="shared" si="24"/>
        <v>4368</v>
      </c>
      <c r="D97" s="108"/>
      <c r="E97" s="122" t="s">
        <v>467</v>
      </c>
      <c r="F97" s="105">
        <v>0</v>
      </c>
      <c r="G97" s="105" t="s">
        <v>430</v>
      </c>
    </row>
    <row r="98" spans="1:7">
      <c r="A98" s="9">
        <f t="shared" si="25"/>
        <v>130</v>
      </c>
      <c r="B98" s="11">
        <f t="shared" ref="B98" si="30">B97+25</f>
        <v>17281</v>
      </c>
      <c r="C98" s="11" t="str">
        <f t="shared" si="24"/>
        <v>4381</v>
      </c>
      <c r="D98" s="108"/>
      <c r="E98" s="132"/>
      <c r="F98" s="107"/>
      <c r="G98" s="107"/>
    </row>
    <row r="99" spans="1:7">
      <c r="B99" s="15"/>
      <c r="C99" s="16"/>
      <c r="D99" s="16"/>
      <c r="E99" s="16"/>
      <c r="F99" s="16"/>
      <c r="G99" s="17"/>
    </row>
    <row r="100" spans="1:7">
      <c r="A100" s="9">
        <v>1</v>
      </c>
      <c r="B100" s="11">
        <v>17408</v>
      </c>
      <c r="C100" s="11" t="str">
        <f t="shared" ref="C100:C109" si="31">DEC2HEX(B100,4)</f>
        <v>4400</v>
      </c>
      <c r="D100" s="108" t="s">
        <v>470</v>
      </c>
      <c r="E100" s="130" t="s">
        <v>463</v>
      </c>
      <c r="F100" s="105">
        <v>0</v>
      </c>
      <c r="G100" s="105" t="s">
        <v>430</v>
      </c>
    </row>
    <row r="101" spans="1:7">
      <c r="A101" s="9">
        <f>A100+B101-B100</f>
        <v>26</v>
      </c>
      <c r="B101" s="11">
        <f>B100+25</f>
        <v>17433</v>
      </c>
      <c r="C101" s="11" t="str">
        <f t="shared" si="31"/>
        <v>4419</v>
      </c>
      <c r="D101" s="108"/>
      <c r="E101" s="131"/>
      <c r="F101" s="107"/>
      <c r="G101" s="107"/>
    </row>
    <row r="102" spans="1:7">
      <c r="A102" s="9">
        <f t="shared" ref="A102:A109" si="32">A101+B102-B101</f>
        <v>27</v>
      </c>
      <c r="B102" s="11">
        <f t="shared" ref="B102" si="33">B101+1</f>
        <v>17434</v>
      </c>
      <c r="C102" s="11" t="str">
        <f t="shared" si="31"/>
        <v>441A</v>
      </c>
      <c r="D102" s="108"/>
      <c r="E102" s="130" t="s">
        <v>464</v>
      </c>
      <c r="F102" s="105">
        <v>0</v>
      </c>
      <c r="G102" s="105" t="s">
        <v>430</v>
      </c>
    </row>
    <row r="103" spans="1:7">
      <c r="A103" s="9">
        <f t="shared" si="32"/>
        <v>52</v>
      </c>
      <c r="B103" s="11">
        <f>B102+25</f>
        <v>17459</v>
      </c>
      <c r="C103" s="11" t="str">
        <f t="shared" si="31"/>
        <v>4433</v>
      </c>
      <c r="D103" s="108"/>
      <c r="E103" s="131"/>
      <c r="F103" s="107"/>
      <c r="G103" s="107"/>
    </row>
    <row r="104" spans="1:7">
      <c r="A104" s="9">
        <f t="shared" si="32"/>
        <v>53</v>
      </c>
      <c r="B104" s="11">
        <f t="shared" ref="B104" si="34">B103+1</f>
        <v>17460</v>
      </c>
      <c r="C104" s="11" t="str">
        <f t="shared" si="31"/>
        <v>4434</v>
      </c>
      <c r="D104" s="108"/>
      <c r="E104" s="130" t="s">
        <v>465</v>
      </c>
      <c r="F104" s="105">
        <v>0</v>
      </c>
      <c r="G104" s="105" t="s">
        <v>430</v>
      </c>
    </row>
    <row r="105" spans="1:7">
      <c r="A105" s="9">
        <f t="shared" si="32"/>
        <v>78</v>
      </c>
      <c r="B105" s="11">
        <f t="shared" ref="B105" si="35">B104+25</f>
        <v>17485</v>
      </c>
      <c r="C105" s="11" t="str">
        <f t="shared" si="31"/>
        <v>444D</v>
      </c>
      <c r="D105" s="108"/>
      <c r="E105" s="131"/>
      <c r="F105" s="107"/>
      <c r="G105" s="107"/>
    </row>
    <row r="106" spans="1:7">
      <c r="A106" s="9">
        <f t="shared" si="32"/>
        <v>79</v>
      </c>
      <c r="B106" s="11">
        <f>B105+1</f>
        <v>17486</v>
      </c>
      <c r="C106" s="11" t="str">
        <f t="shared" si="31"/>
        <v>444E</v>
      </c>
      <c r="D106" s="108"/>
      <c r="E106" s="122" t="s">
        <v>466</v>
      </c>
      <c r="F106" s="105">
        <v>0</v>
      </c>
      <c r="G106" s="105" t="s">
        <v>430</v>
      </c>
    </row>
    <row r="107" spans="1:7">
      <c r="A107" s="9">
        <f t="shared" si="32"/>
        <v>104</v>
      </c>
      <c r="B107" s="11">
        <f>B106+25</f>
        <v>17511</v>
      </c>
      <c r="C107" s="11" t="str">
        <f t="shared" si="31"/>
        <v>4467</v>
      </c>
      <c r="D107" s="108"/>
      <c r="E107" s="123"/>
      <c r="F107" s="107"/>
      <c r="G107" s="107"/>
    </row>
    <row r="108" spans="1:7">
      <c r="A108" s="9">
        <f t="shared" si="32"/>
        <v>105</v>
      </c>
      <c r="B108" s="11">
        <f>B107+1</f>
        <v>17512</v>
      </c>
      <c r="C108" s="11" t="str">
        <f t="shared" si="31"/>
        <v>4468</v>
      </c>
      <c r="D108" s="108"/>
      <c r="E108" s="122" t="s">
        <v>467</v>
      </c>
      <c r="F108" s="105">
        <v>0</v>
      </c>
      <c r="G108" s="105" t="s">
        <v>430</v>
      </c>
    </row>
    <row r="109" spans="1:7">
      <c r="A109" s="9">
        <f t="shared" si="32"/>
        <v>130</v>
      </c>
      <c r="B109" s="11">
        <f>B108+25</f>
        <v>17537</v>
      </c>
      <c r="C109" s="11" t="str">
        <f t="shared" si="31"/>
        <v>4481</v>
      </c>
      <c r="D109" s="108"/>
      <c r="E109" s="132"/>
      <c r="F109" s="107"/>
      <c r="G109" s="107"/>
    </row>
    <row r="110" spans="1:7">
      <c r="B110" s="15"/>
      <c r="C110" s="16"/>
      <c r="D110" s="16"/>
      <c r="E110" s="16"/>
      <c r="F110" s="16"/>
      <c r="G110" s="17"/>
    </row>
    <row r="111" spans="1:7">
      <c r="A111" s="9">
        <v>1</v>
      </c>
      <c r="B111" s="11">
        <v>17664</v>
      </c>
      <c r="C111" s="11" t="str">
        <f t="shared" ref="C111:C120" si="36">DEC2HEX(B111,4)</f>
        <v>4500</v>
      </c>
      <c r="D111" s="108" t="s">
        <v>471</v>
      </c>
      <c r="E111" s="130" t="s">
        <v>463</v>
      </c>
      <c r="F111" s="105">
        <v>0</v>
      </c>
      <c r="G111" s="105" t="s">
        <v>430</v>
      </c>
    </row>
    <row r="112" spans="1:7">
      <c r="A112" s="9">
        <f>A111+B112-B111</f>
        <v>26</v>
      </c>
      <c r="B112" s="11">
        <f t="shared" ref="B112" si="37">B111+25</f>
        <v>17689</v>
      </c>
      <c r="C112" s="11" t="str">
        <f t="shared" si="36"/>
        <v>4519</v>
      </c>
      <c r="D112" s="108"/>
      <c r="E112" s="131"/>
      <c r="F112" s="107"/>
      <c r="G112" s="107"/>
    </row>
    <row r="113" spans="1:7">
      <c r="A113" s="9">
        <f t="shared" ref="A113:A120" si="38">A112+B113-B112</f>
        <v>27</v>
      </c>
      <c r="B113" s="11">
        <f t="shared" ref="B113" si="39">B112+1</f>
        <v>17690</v>
      </c>
      <c r="C113" s="11" t="str">
        <f t="shared" si="36"/>
        <v>451A</v>
      </c>
      <c r="D113" s="108"/>
      <c r="E113" s="130" t="s">
        <v>464</v>
      </c>
      <c r="F113" s="105">
        <v>0</v>
      </c>
      <c r="G113" s="105" t="s">
        <v>430</v>
      </c>
    </row>
    <row r="114" spans="1:7">
      <c r="A114" s="9">
        <f t="shared" si="38"/>
        <v>52</v>
      </c>
      <c r="B114" s="11">
        <f t="shared" ref="B114" si="40">B113+25</f>
        <v>17715</v>
      </c>
      <c r="C114" s="11" t="str">
        <f t="shared" si="36"/>
        <v>4533</v>
      </c>
      <c r="D114" s="108"/>
      <c r="E114" s="131"/>
      <c r="F114" s="107"/>
      <c r="G114" s="107"/>
    </row>
    <row r="115" spans="1:7">
      <c r="A115" s="9">
        <f t="shared" si="38"/>
        <v>53</v>
      </c>
      <c r="B115" s="11">
        <f t="shared" ref="B115" si="41">B114+1</f>
        <v>17716</v>
      </c>
      <c r="C115" s="11" t="str">
        <f t="shared" si="36"/>
        <v>4534</v>
      </c>
      <c r="D115" s="108"/>
      <c r="E115" s="130" t="s">
        <v>465</v>
      </c>
      <c r="F115" s="105">
        <v>0</v>
      </c>
      <c r="G115" s="105" t="s">
        <v>430</v>
      </c>
    </row>
    <row r="116" spans="1:7">
      <c r="A116" s="9">
        <f t="shared" si="38"/>
        <v>78</v>
      </c>
      <c r="B116" s="11">
        <f t="shared" ref="B116" si="42">B115+25</f>
        <v>17741</v>
      </c>
      <c r="C116" s="11" t="str">
        <f t="shared" si="36"/>
        <v>454D</v>
      </c>
      <c r="D116" s="108"/>
      <c r="E116" s="131"/>
      <c r="F116" s="107"/>
      <c r="G116" s="107"/>
    </row>
    <row r="117" spans="1:7">
      <c r="A117" s="9">
        <f t="shared" si="38"/>
        <v>79</v>
      </c>
      <c r="B117" s="11">
        <f>B116+1</f>
        <v>17742</v>
      </c>
      <c r="C117" s="11" t="str">
        <f t="shared" si="36"/>
        <v>454E</v>
      </c>
      <c r="D117" s="108"/>
      <c r="E117" s="122" t="s">
        <v>466</v>
      </c>
      <c r="F117" s="105">
        <v>0</v>
      </c>
      <c r="G117" s="105" t="s">
        <v>430</v>
      </c>
    </row>
    <row r="118" spans="1:7">
      <c r="A118" s="9">
        <f t="shared" si="38"/>
        <v>104</v>
      </c>
      <c r="B118" s="11">
        <f t="shared" ref="B118" si="43">B117+25</f>
        <v>17767</v>
      </c>
      <c r="C118" s="11" t="str">
        <f t="shared" si="36"/>
        <v>4567</v>
      </c>
      <c r="D118" s="108"/>
      <c r="E118" s="123"/>
      <c r="F118" s="107"/>
      <c r="G118" s="107"/>
    </row>
    <row r="119" spans="1:7">
      <c r="A119" s="9">
        <f t="shared" si="38"/>
        <v>105</v>
      </c>
      <c r="B119" s="11">
        <f>B118+1</f>
        <v>17768</v>
      </c>
      <c r="C119" s="11" t="str">
        <f t="shared" si="36"/>
        <v>4568</v>
      </c>
      <c r="D119" s="108"/>
      <c r="E119" s="122" t="s">
        <v>467</v>
      </c>
      <c r="F119" s="105">
        <v>0</v>
      </c>
      <c r="G119" s="105" t="s">
        <v>430</v>
      </c>
    </row>
    <row r="120" spans="1:7">
      <c r="A120" s="9">
        <f t="shared" si="38"/>
        <v>130</v>
      </c>
      <c r="B120" s="11">
        <f>B119+25</f>
        <v>17793</v>
      </c>
      <c r="C120" s="11" t="str">
        <f t="shared" si="36"/>
        <v>4581</v>
      </c>
      <c r="D120" s="108"/>
      <c r="E120" s="132"/>
      <c r="F120" s="107"/>
      <c r="G120" s="107"/>
    </row>
    <row r="121" spans="1:7">
      <c r="B121" s="15"/>
      <c r="C121" s="16"/>
      <c r="D121" s="16"/>
      <c r="E121" s="16"/>
      <c r="F121" s="16"/>
      <c r="G121" s="17"/>
    </row>
    <row r="122" spans="1:7">
      <c r="A122" s="9">
        <v>1</v>
      </c>
      <c r="B122" s="11">
        <v>17920</v>
      </c>
      <c r="C122" s="11" t="str">
        <f t="shared" ref="C122:C131" si="44">DEC2HEX(B122,4)</f>
        <v>4600</v>
      </c>
      <c r="D122" s="108" t="s">
        <v>472</v>
      </c>
      <c r="E122" s="130" t="s">
        <v>463</v>
      </c>
      <c r="F122" s="105">
        <v>0</v>
      </c>
      <c r="G122" s="105" t="s">
        <v>430</v>
      </c>
    </row>
    <row r="123" spans="1:7">
      <c r="A123" s="9">
        <f>A122+B123-B122</f>
        <v>26</v>
      </c>
      <c r="B123" s="11">
        <f>B122+25</f>
        <v>17945</v>
      </c>
      <c r="C123" s="11" t="str">
        <f t="shared" si="44"/>
        <v>4619</v>
      </c>
      <c r="D123" s="108"/>
      <c r="E123" s="131"/>
      <c r="F123" s="107"/>
      <c r="G123" s="107"/>
    </row>
    <row r="124" spans="1:7">
      <c r="A124" s="9">
        <f t="shared" ref="A124:A131" si="45">A123+B124-B123</f>
        <v>27</v>
      </c>
      <c r="B124" s="11">
        <f>B123+1</f>
        <v>17946</v>
      </c>
      <c r="C124" s="11" t="str">
        <f t="shared" si="44"/>
        <v>461A</v>
      </c>
      <c r="D124" s="108"/>
      <c r="E124" s="130" t="s">
        <v>464</v>
      </c>
      <c r="F124" s="105">
        <v>0</v>
      </c>
      <c r="G124" s="105" t="s">
        <v>430</v>
      </c>
    </row>
    <row r="125" spans="1:7">
      <c r="A125" s="9">
        <f t="shared" si="45"/>
        <v>52</v>
      </c>
      <c r="B125" s="11">
        <f t="shared" ref="B125" si="46">B124+25</f>
        <v>17971</v>
      </c>
      <c r="C125" s="11" t="str">
        <f t="shared" si="44"/>
        <v>4633</v>
      </c>
      <c r="D125" s="108"/>
      <c r="E125" s="131"/>
      <c r="F125" s="107"/>
      <c r="G125" s="107"/>
    </row>
    <row r="126" spans="1:7">
      <c r="A126" s="9">
        <f t="shared" si="45"/>
        <v>53</v>
      </c>
      <c r="B126" s="11">
        <f t="shared" ref="B126" si="47">B125+1</f>
        <v>17972</v>
      </c>
      <c r="C126" s="11" t="str">
        <f t="shared" si="44"/>
        <v>4634</v>
      </c>
      <c r="D126" s="108"/>
      <c r="E126" s="130" t="s">
        <v>465</v>
      </c>
      <c r="F126" s="105">
        <v>0</v>
      </c>
      <c r="G126" s="105" t="s">
        <v>430</v>
      </c>
    </row>
    <row r="127" spans="1:7">
      <c r="A127" s="9">
        <f t="shared" si="45"/>
        <v>78</v>
      </c>
      <c r="B127" s="11">
        <f t="shared" ref="B127" si="48">B126+25</f>
        <v>17997</v>
      </c>
      <c r="C127" s="11" t="str">
        <f t="shared" si="44"/>
        <v>464D</v>
      </c>
      <c r="D127" s="108"/>
      <c r="E127" s="131"/>
      <c r="F127" s="107"/>
      <c r="G127" s="107"/>
    </row>
    <row r="128" spans="1:7">
      <c r="A128" s="9">
        <f t="shared" si="45"/>
        <v>79</v>
      </c>
      <c r="B128" s="11">
        <f>B127+1</f>
        <v>17998</v>
      </c>
      <c r="C128" s="11" t="str">
        <f t="shared" si="44"/>
        <v>464E</v>
      </c>
      <c r="D128" s="108"/>
      <c r="E128" s="122" t="s">
        <v>466</v>
      </c>
      <c r="F128" s="105">
        <v>0</v>
      </c>
      <c r="G128" s="105" t="s">
        <v>430</v>
      </c>
    </row>
    <row r="129" spans="1:7">
      <c r="A129" s="9">
        <f t="shared" si="45"/>
        <v>104</v>
      </c>
      <c r="B129" s="11">
        <f t="shared" ref="B129" si="49">B128+25</f>
        <v>18023</v>
      </c>
      <c r="C129" s="11" t="str">
        <f t="shared" si="44"/>
        <v>4667</v>
      </c>
      <c r="D129" s="108"/>
      <c r="E129" s="123"/>
      <c r="F129" s="107"/>
      <c r="G129" s="107"/>
    </row>
    <row r="130" spans="1:7">
      <c r="A130" s="9">
        <f t="shared" si="45"/>
        <v>105</v>
      </c>
      <c r="B130" s="11">
        <f>B129+1</f>
        <v>18024</v>
      </c>
      <c r="C130" s="11" t="str">
        <f t="shared" si="44"/>
        <v>4668</v>
      </c>
      <c r="D130" s="108"/>
      <c r="E130" s="122" t="s">
        <v>467</v>
      </c>
      <c r="F130" s="105">
        <v>0</v>
      </c>
      <c r="G130" s="105" t="s">
        <v>430</v>
      </c>
    </row>
    <row r="131" spans="1:7">
      <c r="A131" s="9">
        <f t="shared" si="45"/>
        <v>130</v>
      </c>
      <c r="B131" s="11">
        <f t="shared" ref="B131" si="50">B130+25</f>
        <v>18049</v>
      </c>
      <c r="C131" s="11" t="str">
        <f t="shared" si="44"/>
        <v>4681</v>
      </c>
      <c r="D131" s="108"/>
      <c r="E131" s="132"/>
      <c r="F131" s="107"/>
      <c r="G131" s="107"/>
    </row>
    <row r="132" spans="1:7">
      <c r="B132" s="15"/>
      <c r="C132" s="16"/>
      <c r="D132" s="16"/>
      <c r="E132" s="16"/>
      <c r="F132" s="16"/>
      <c r="G132" s="17"/>
    </row>
    <row r="133" spans="1:7">
      <c r="A133" s="9">
        <v>1</v>
      </c>
      <c r="B133" s="11">
        <v>18176</v>
      </c>
      <c r="C133" s="11" t="str">
        <f t="shared" ref="C133:C142" si="51">DEC2HEX(B133,4)</f>
        <v>4700</v>
      </c>
      <c r="D133" s="108" t="s">
        <v>473</v>
      </c>
      <c r="E133" s="130" t="s">
        <v>463</v>
      </c>
      <c r="F133" s="105">
        <v>0</v>
      </c>
      <c r="G133" s="105" t="s">
        <v>430</v>
      </c>
    </row>
    <row r="134" spans="1:7">
      <c r="A134" s="9">
        <f>A133+B134-B133</f>
        <v>26</v>
      </c>
      <c r="B134" s="11">
        <f>B133+25</f>
        <v>18201</v>
      </c>
      <c r="C134" s="11" t="str">
        <f t="shared" si="51"/>
        <v>4719</v>
      </c>
      <c r="D134" s="108"/>
      <c r="E134" s="131"/>
      <c r="F134" s="107"/>
      <c r="G134" s="107"/>
    </row>
    <row r="135" spans="1:7">
      <c r="A135" s="9">
        <f t="shared" ref="A135:A142" si="52">A134+B135-B134</f>
        <v>27</v>
      </c>
      <c r="B135" s="11">
        <f t="shared" ref="B135" si="53">B134+1</f>
        <v>18202</v>
      </c>
      <c r="C135" s="11" t="str">
        <f t="shared" si="51"/>
        <v>471A</v>
      </c>
      <c r="D135" s="108"/>
      <c r="E135" s="130" t="s">
        <v>464</v>
      </c>
      <c r="F135" s="105">
        <v>0</v>
      </c>
      <c r="G135" s="105" t="s">
        <v>430</v>
      </c>
    </row>
    <row r="136" spans="1:7">
      <c r="A136" s="9">
        <f t="shared" si="52"/>
        <v>52</v>
      </c>
      <c r="B136" s="11">
        <f>B135+25</f>
        <v>18227</v>
      </c>
      <c r="C136" s="11" t="str">
        <f t="shared" si="51"/>
        <v>4733</v>
      </c>
      <c r="D136" s="108"/>
      <c r="E136" s="131"/>
      <c r="F136" s="107"/>
      <c r="G136" s="107"/>
    </row>
    <row r="137" spans="1:7">
      <c r="A137" s="9">
        <f t="shared" si="52"/>
        <v>53</v>
      </c>
      <c r="B137" s="11">
        <f t="shared" ref="B137" si="54">B136+1</f>
        <v>18228</v>
      </c>
      <c r="C137" s="11" t="str">
        <f t="shared" si="51"/>
        <v>4734</v>
      </c>
      <c r="D137" s="108"/>
      <c r="E137" s="130" t="s">
        <v>465</v>
      </c>
      <c r="F137" s="105">
        <v>0</v>
      </c>
      <c r="G137" s="105" t="s">
        <v>430</v>
      </c>
    </row>
    <row r="138" spans="1:7">
      <c r="A138" s="9">
        <f t="shared" si="52"/>
        <v>78</v>
      </c>
      <c r="B138" s="11">
        <f t="shared" ref="B138" si="55">B137+25</f>
        <v>18253</v>
      </c>
      <c r="C138" s="11" t="str">
        <f t="shared" si="51"/>
        <v>474D</v>
      </c>
      <c r="D138" s="108"/>
      <c r="E138" s="131"/>
      <c r="F138" s="107"/>
      <c r="G138" s="107"/>
    </row>
    <row r="139" spans="1:7">
      <c r="A139" s="9">
        <f t="shared" si="52"/>
        <v>79</v>
      </c>
      <c r="B139" s="11">
        <f>B138+1</f>
        <v>18254</v>
      </c>
      <c r="C139" s="11" t="str">
        <f t="shared" si="51"/>
        <v>474E</v>
      </c>
      <c r="D139" s="108"/>
      <c r="E139" s="122" t="s">
        <v>466</v>
      </c>
      <c r="F139" s="105">
        <v>0</v>
      </c>
      <c r="G139" s="105" t="s">
        <v>430</v>
      </c>
    </row>
    <row r="140" spans="1:7">
      <c r="A140" s="9">
        <f t="shared" si="52"/>
        <v>104</v>
      </c>
      <c r="B140" s="11">
        <f>B139+25</f>
        <v>18279</v>
      </c>
      <c r="C140" s="11" t="str">
        <f t="shared" si="51"/>
        <v>4767</v>
      </c>
      <c r="D140" s="108"/>
      <c r="E140" s="123"/>
      <c r="F140" s="107"/>
      <c r="G140" s="107"/>
    </row>
    <row r="141" spans="1:7">
      <c r="A141" s="9">
        <f t="shared" si="52"/>
        <v>105</v>
      </c>
      <c r="B141" s="11">
        <f>B140+1</f>
        <v>18280</v>
      </c>
      <c r="C141" s="11" t="str">
        <f t="shared" si="51"/>
        <v>4768</v>
      </c>
      <c r="D141" s="108"/>
      <c r="E141" s="122" t="s">
        <v>467</v>
      </c>
      <c r="F141" s="105">
        <v>0</v>
      </c>
      <c r="G141" s="105" t="s">
        <v>430</v>
      </c>
    </row>
    <row r="142" spans="1:7">
      <c r="A142" s="9">
        <f t="shared" si="52"/>
        <v>130</v>
      </c>
      <c r="B142" s="11">
        <f>B141+25</f>
        <v>18305</v>
      </c>
      <c r="C142" s="11" t="str">
        <f t="shared" si="51"/>
        <v>4781</v>
      </c>
      <c r="D142" s="108"/>
      <c r="E142" s="132"/>
      <c r="F142" s="107"/>
      <c r="G142" s="107"/>
    </row>
    <row r="143" spans="1:7">
      <c r="B143" s="15"/>
      <c r="C143" s="16"/>
      <c r="D143" s="16"/>
      <c r="E143" s="16"/>
      <c r="F143" s="16"/>
      <c r="G143" s="17"/>
    </row>
    <row r="144" spans="1:7">
      <c r="A144" s="9">
        <v>1</v>
      </c>
      <c r="B144" s="11">
        <v>18432</v>
      </c>
      <c r="C144" s="11" t="str">
        <f t="shared" ref="C144:C153" si="56">DEC2HEX(B144,4)</f>
        <v>4800</v>
      </c>
      <c r="D144" s="108" t="s">
        <v>474</v>
      </c>
      <c r="E144" s="130" t="s">
        <v>463</v>
      </c>
      <c r="F144" s="105">
        <v>0</v>
      </c>
      <c r="G144" s="105" t="s">
        <v>430</v>
      </c>
    </row>
    <row r="145" spans="1:7">
      <c r="A145" s="9">
        <f>A144+B145-B144</f>
        <v>26</v>
      </c>
      <c r="B145" s="11">
        <f t="shared" ref="B145" si="57">B144+25</f>
        <v>18457</v>
      </c>
      <c r="C145" s="11" t="str">
        <f t="shared" si="56"/>
        <v>4819</v>
      </c>
      <c r="D145" s="108"/>
      <c r="E145" s="131"/>
      <c r="F145" s="107"/>
      <c r="G145" s="107"/>
    </row>
    <row r="146" spans="1:7">
      <c r="A146" s="9">
        <f t="shared" ref="A146:A153" si="58">A145+B146-B145</f>
        <v>27</v>
      </c>
      <c r="B146" s="11">
        <f t="shared" ref="B146" si="59">B145+1</f>
        <v>18458</v>
      </c>
      <c r="C146" s="11" t="str">
        <f t="shared" si="56"/>
        <v>481A</v>
      </c>
      <c r="D146" s="108"/>
      <c r="E146" s="130" t="s">
        <v>464</v>
      </c>
      <c r="F146" s="105">
        <v>0</v>
      </c>
      <c r="G146" s="105" t="s">
        <v>430</v>
      </c>
    </row>
    <row r="147" spans="1:7">
      <c r="A147" s="9">
        <f t="shared" si="58"/>
        <v>52</v>
      </c>
      <c r="B147" s="11">
        <f t="shared" ref="B147" si="60">B146+25</f>
        <v>18483</v>
      </c>
      <c r="C147" s="11" t="str">
        <f t="shared" si="56"/>
        <v>4833</v>
      </c>
      <c r="D147" s="108"/>
      <c r="E147" s="131"/>
      <c r="F147" s="107"/>
      <c r="G147" s="107"/>
    </row>
    <row r="148" spans="1:7">
      <c r="A148" s="9">
        <f t="shared" si="58"/>
        <v>53</v>
      </c>
      <c r="B148" s="11">
        <f t="shared" ref="B148" si="61">B147+1</f>
        <v>18484</v>
      </c>
      <c r="C148" s="11" t="str">
        <f t="shared" si="56"/>
        <v>4834</v>
      </c>
      <c r="D148" s="108"/>
      <c r="E148" s="130" t="s">
        <v>465</v>
      </c>
      <c r="F148" s="105">
        <v>0</v>
      </c>
      <c r="G148" s="105" t="s">
        <v>430</v>
      </c>
    </row>
    <row r="149" spans="1:7">
      <c r="A149" s="9">
        <f t="shared" si="58"/>
        <v>78</v>
      </c>
      <c r="B149" s="11">
        <f t="shared" ref="B149" si="62">B148+25</f>
        <v>18509</v>
      </c>
      <c r="C149" s="11" t="str">
        <f t="shared" si="56"/>
        <v>484D</v>
      </c>
      <c r="D149" s="108"/>
      <c r="E149" s="131"/>
      <c r="F149" s="107"/>
      <c r="G149" s="107"/>
    </row>
    <row r="150" spans="1:7">
      <c r="A150" s="9">
        <f t="shared" si="58"/>
        <v>79</v>
      </c>
      <c r="B150" s="11">
        <f>B149+1</f>
        <v>18510</v>
      </c>
      <c r="C150" s="11" t="str">
        <f t="shared" si="56"/>
        <v>484E</v>
      </c>
      <c r="D150" s="108"/>
      <c r="E150" s="122" t="s">
        <v>466</v>
      </c>
      <c r="F150" s="105">
        <v>0</v>
      </c>
      <c r="G150" s="105" t="s">
        <v>430</v>
      </c>
    </row>
    <row r="151" spans="1:7">
      <c r="A151" s="9">
        <f t="shared" si="58"/>
        <v>104</v>
      </c>
      <c r="B151" s="11">
        <f t="shared" ref="B151" si="63">B150+25</f>
        <v>18535</v>
      </c>
      <c r="C151" s="11" t="str">
        <f t="shared" si="56"/>
        <v>4867</v>
      </c>
      <c r="D151" s="108"/>
      <c r="E151" s="123"/>
      <c r="F151" s="107"/>
      <c r="G151" s="107"/>
    </row>
    <row r="152" spans="1:7">
      <c r="A152" s="9">
        <f t="shared" si="58"/>
        <v>105</v>
      </c>
      <c r="B152" s="11">
        <f>B151+1</f>
        <v>18536</v>
      </c>
      <c r="C152" s="11" t="str">
        <f t="shared" si="56"/>
        <v>4868</v>
      </c>
      <c r="D152" s="108"/>
      <c r="E152" s="122" t="s">
        <v>467</v>
      </c>
      <c r="F152" s="105">
        <v>0</v>
      </c>
      <c r="G152" s="105" t="s">
        <v>430</v>
      </c>
    </row>
    <row r="153" spans="1:7">
      <c r="A153" s="9">
        <f t="shared" si="58"/>
        <v>130</v>
      </c>
      <c r="B153" s="11">
        <f>B152+25</f>
        <v>18561</v>
      </c>
      <c r="C153" s="11" t="str">
        <f t="shared" si="56"/>
        <v>4881</v>
      </c>
      <c r="D153" s="108"/>
      <c r="E153" s="132"/>
      <c r="F153" s="107"/>
      <c r="G153" s="107"/>
    </row>
    <row r="154" spans="1:7">
      <c r="B154" s="15"/>
      <c r="C154" s="16"/>
      <c r="D154" s="16"/>
      <c r="E154" s="16"/>
      <c r="F154" s="16"/>
      <c r="G154" s="17"/>
    </row>
    <row r="155" spans="1:7">
      <c r="A155" s="9">
        <v>1</v>
      </c>
      <c r="B155" s="11">
        <v>18688</v>
      </c>
      <c r="C155" s="11" t="str">
        <f t="shared" ref="C155:C164" si="64">DEC2HEX(B155,4)</f>
        <v>4900</v>
      </c>
      <c r="D155" s="108" t="s">
        <v>475</v>
      </c>
      <c r="E155" s="130" t="s">
        <v>463</v>
      </c>
      <c r="F155" s="105">
        <v>0</v>
      </c>
      <c r="G155" s="105" t="s">
        <v>430</v>
      </c>
    </row>
    <row r="156" spans="1:7">
      <c r="A156" s="9">
        <f>A155+B156-B155</f>
        <v>26</v>
      </c>
      <c r="B156" s="11">
        <f>B155+25</f>
        <v>18713</v>
      </c>
      <c r="C156" s="11" t="str">
        <f t="shared" si="64"/>
        <v>4919</v>
      </c>
      <c r="D156" s="108"/>
      <c r="E156" s="131"/>
      <c r="F156" s="107"/>
      <c r="G156" s="107"/>
    </row>
    <row r="157" spans="1:7">
      <c r="A157" s="9">
        <f t="shared" ref="A157:A164" si="65">A156+B157-B156</f>
        <v>27</v>
      </c>
      <c r="B157" s="11">
        <f>B156+1</f>
        <v>18714</v>
      </c>
      <c r="C157" s="11" t="str">
        <f t="shared" si="64"/>
        <v>491A</v>
      </c>
      <c r="D157" s="108"/>
      <c r="E157" s="130" t="s">
        <v>464</v>
      </c>
      <c r="F157" s="105">
        <v>0</v>
      </c>
      <c r="G157" s="105" t="s">
        <v>430</v>
      </c>
    </row>
    <row r="158" spans="1:7">
      <c r="A158" s="9">
        <f t="shared" si="65"/>
        <v>52</v>
      </c>
      <c r="B158" s="11">
        <f t="shared" ref="B158" si="66">B157+25</f>
        <v>18739</v>
      </c>
      <c r="C158" s="11" t="str">
        <f t="shared" si="64"/>
        <v>4933</v>
      </c>
      <c r="D158" s="108"/>
      <c r="E158" s="131"/>
      <c r="F158" s="107"/>
      <c r="G158" s="107"/>
    </row>
    <row r="159" spans="1:7">
      <c r="A159" s="9">
        <f t="shared" si="65"/>
        <v>53</v>
      </c>
      <c r="B159" s="11">
        <f t="shared" ref="B159" si="67">B158+1</f>
        <v>18740</v>
      </c>
      <c r="C159" s="11" t="str">
        <f t="shared" si="64"/>
        <v>4934</v>
      </c>
      <c r="D159" s="108"/>
      <c r="E159" s="130" t="s">
        <v>465</v>
      </c>
      <c r="F159" s="105">
        <v>0</v>
      </c>
      <c r="G159" s="105" t="s">
        <v>430</v>
      </c>
    </row>
    <row r="160" spans="1:7">
      <c r="A160" s="9">
        <f t="shared" si="65"/>
        <v>78</v>
      </c>
      <c r="B160" s="11">
        <f t="shared" ref="B160" si="68">B159+25</f>
        <v>18765</v>
      </c>
      <c r="C160" s="11" t="str">
        <f t="shared" si="64"/>
        <v>494D</v>
      </c>
      <c r="D160" s="108"/>
      <c r="E160" s="131"/>
      <c r="F160" s="107"/>
      <c r="G160" s="107"/>
    </row>
    <row r="161" spans="1:7">
      <c r="A161" s="9">
        <f t="shared" si="65"/>
        <v>79</v>
      </c>
      <c r="B161" s="11">
        <f>B160+1</f>
        <v>18766</v>
      </c>
      <c r="C161" s="11" t="str">
        <f t="shared" si="64"/>
        <v>494E</v>
      </c>
      <c r="D161" s="108"/>
      <c r="E161" s="122" t="s">
        <v>466</v>
      </c>
      <c r="F161" s="105">
        <v>0</v>
      </c>
      <c r="G161" s="105" t="s">
        <v>430</v>
      </c>
    </row>
    <row r="162" spans="1:7">
      <c r="A162" s="9">
        <f t="shared" si="65"/>
        <v>104</v>
      </c>
      <c r="B162" s="11">
        <f t="shared" ref="B162" si="69">B161+25</f>
        <v>18791</v>
      </c>
      <c r="C162" s="11" t="str">
        <f t="shared" si="64"/>
        <v>4967</v>
      </c>
      <c r="D162" s="108"/>
      <c r="E162" s="123"/>
      <c r="F162" s="107"/>
      <c r="G162" s="107"/>
    </row>
    <row r="163" spans="1:7">
      <c r="A163" s="9">
        <f t="shared" si="65"/>
        <v>105</v>
      </c>
      <c r="B163" s="11">
        <f>B162+1</f>
        <v>18792</v>
      </c>
      <c r="C163" s="11" t="str">
        <f t="shared" si="64"/>
        <v>4968</v>
      </c>
      <c r="D163" s="108"/>
      <c r="E163" s="122" t="s">
        <v>467</v>
      </c>
      <c r="F163" s="105">
        <v>0</v>
      </c>
      <c r="G163" s="105" t="s">
        <v>430</v>
      </c>
    </row>
    <row r="164" spans="1:7">
      <c r="A164" s="9">
        <f t="shared" si="65"/>
        <v>130</v>
      </c>
      <c r="B164" s="11">
        <f t="shared" ref="B164" si="70">B163+25</f>
        <v>18817</v>
      </c>
      <c r="C164" s="11" t="str">
        <f t="shared" si="64"/>
        <v>4981</v>
      </c>
      <c r="D164" s="108"/>
      <c r="E164" s="132"/>
      <c r="F164" s="107"/>
      <c r="G164" s="107"/>
    </row>
    <row r="165" spans="1:7">
      <c r="B165" s="15"/>
      <c r="C165" s="16"/>
      <c r="D165" s="16"/>
      <c r="E165" s="16"/>
      <c r="F165" s="16"/>
      <c r="G165" s="17"/>
    </row>
    <row r="166" spans="1:7">
      <c r="A166" s="9">
        <v>1</v>
      </c>
      <c r="B166" s="11">
        <v>18944</v>
      </c>
      <c r="C166" s="11" t="str">
        <f t="shared" ref="C166:C175" si="71">DEC2HEX(B166,4)</f>
        <v>4A00</v>
      </c>
      <c r="D166" s="108" t="s">
        <v>476</v>
      </c>
      <c r="E166" s="130" t="s">
        <v>463</v>
      </c>
      <c r="F166" s="105">
        <v>0</v>
      </c>
      <c r="G166" s="105" t="s">
        <v>430</v>
      </c>
    </row>
    <row r="167" spans="1:7">
      <c r="A167" s="9">
        <f>A166+B167-B166</f>
        <v>26</v>
      </c>
      <c r="B167" s="11">
        <f>B166+25</f>
        <v>18969</v>
      </c>
      <c r="C167" s="11" t="str">
        <f t="shared" si="71"/>
        <v>4A19</v>
      </c>
      <c r="D167" s="108"/>
      <c r="E167" s="131"/>
      <c r="F167" s="107"/>
      <c r="G167" s="107"/>
    </row>
    <row r="168" spans="1:7">
      <c r="A168" s="9">
        <f t="shared" ref="A168:A175" si="72">A167+B168-B167</f>
        <v>27</v>
      </c>
      <c r="B168" s="11">
        <f t="shared" ref="B168" si="73">B167+1</f>
        <v>18970</v>
      </c>
      <c r="C168" s="11" t="str">
        <f t="shared" si="71"/>
        <v>4A1A</v>
      </c>
      <c r="D168" s="108"/>
      <c r="E168" s="130" t="s">
        <v>464</v>
      </c>
      <c r="F168" s="105">
        <v>0</v>
      </c>
      <c r="G168" s="105" t="s">
        <v>430</v>
      </c>
    </row>
    <row r="169" spans="1:7">
      <c r="A169" s="9">
        <f t="shared" si="72"/>
        <v>52</v>
      </c>
      <c r="B169" s="11">
        <f>B168+25</f>
        <v>18995</v>
      </c>
      <c r="C169" s="11" t="str">
        <f t="shared" si="71"/>
        <v>4A33</v>
      </c>
      <c r="D169" s="108"/>
      <c r="E169" s="131"/>
      <c r="F169" s="107"/>
      <c r="G169" s="107"/>
    </row>
    <row r="170" spans="1:7">
      <c r="A170" s="9">
        <f t="shared" si="72"/>
        <v>53</v>
      </c>
      <c r="B170" s="11">
        <f t="shared" ref="B170" si="74">B169+1</f>
        <v>18996</v>
      </c>
      <c r="C170" s="11" t="str">
        <f t="shared" si="71"/>
        <v>4A34</v>
      </c>
      <c r="D170" s="108"/>
      <c r="E170" s="130" t="s">
        <v>465</v>
      </c>
      <c r="F170" s="105">
        <v>0</v>
      </c>
      <c r="G170" s="105" t="s">
        <v>430</v>
      </c>
    </row>
    <row r="171" spans="1:7">
      <c r="A171" s="9">
        <f t="shared" si="72"/>
        <v>78</v>
      </c>
      <c r="B171" s="11">
        <f t="shared" ref="B171" si="75">B170+25</f>
        <v>19021</v>
      </c>
      <c r="C171" s="11" t="str">
        <f t="shared" si="71"/>
        <v>4A4D</v>
      </c>
      <c r="D171" s="108"/>
      <c r="E171" s="131"/>
      <c r="F171" s="107"/>
      <c r="G171" s="107"/>
    </row>
    <row r="172" spans="1:7">
      <c r="A172" s="9">
        <f t="shared" si="72"/>
        <v>79</v>
      </c>
      <c r="B172" s="11">
        <f>B171+1</f>
        <v>19022</v>
      </c>
      <c r="C172" s="11" t="str">
        <f t="shared" si="71"/>
        <v>4A4E</v>
      </c>
      <c r="D172" s="108"/>
      <c r="E172" s="122" t="s">
        <v>466</v>
      </c>
      <c r="F172" s="105">
        <v>0</v>
      </c>
      <c r="G172" s="105" t="s">
        <v>430</v>
      </c>
    </row>
    <row r="173" spans="1:7">
      <c r="A173" s="9">
        <f t="shared" si="72"/>
        <v>104</v>
      </c>
      <c r="B173" s="11">
        <f>B172+25</f>
        <v>19047</v>
      </c>
      <c r="C173" s="11" t="str">
        <f t="shared" si="71"/>
        <v>4A67</v>
      </c>
      <c r="D173" s="108"/>
      <c r="E173" s="123"/>
      <c r="F173" s="107"/>
      <c r="G173" s="107"/>
    </row>
    <row r="174" spans="1:7">
      <c r="A174" s="9">
        <f t="shared" si="72"/>
        <v>105</v>
      </c>
      <c r="B174" s="11">
        <f>B173+1</f>
        <v>19048</v>
      </c>
      <c r="C174" s="11" t="str">
        <f t="shared" si="71"/>
        <v>4A68</v>
      </c>
      <c r="D174" s="108"/>
      <c r="E174" s="122" t="s">
        <v>467</v>
      </c>
      <c r="F174" s="105">
        <v>0</v>
      </c>
      <c r="G174" s="105" t="s">
        <v>430</v>
      </c>
    </row>
    <row r="175" spans="1:7">
      <c r="A175" s="9">
        <f t="shared" si="72"/>
        <v>130</v>
      </c>
      <c r="B175" s="11">
        <f>B174+25</f>
        <v>19073</v>
      </c>
      <c r="C175" s="11" t="str">
        <f t="shared" si="71"/>
        <v>4A81</v>
      </c>
      <c r="D175" s="108"/>
      <c r="E175" s="132"/>
      <c r="F175" s="107"/>
      <c r="G175" s="107"/>
    </row>
    <row r="176" spans="1:7">
      <c r="B176" s="15"/>
      <c r="C176" s="16"/>
      <c r="D176" s="16"/>
      <c r="E176" s="16"/>
      <c r="F176" s="16"/>
      <c r="G176" s="17"/>
    </row>
    <row r="177" spans="1:7">
      <c r="A177" s="9">
        <v>1</v>
      </c>
      <c r="B177" s="11">
        <v>19200</v>
      </c>
      <c r="C177" s="11" t="str">
        <f t="shared" ref="C177:C186" si="76">DEC2HEX(B177,4)</f>
        <v>4B00</v>
      </c>
      <c r="D177" s="108" t="s">
        <v>477</v>
      </c>
      <c r="E177" s="130" t="s">
        <v>463</v>
      </c>
      <c r="F177" s="105">
        <v>0</v>
      </c>
      <c r="G177" s="105" t="s">
        <v>430</v>
      </c>
    </row>
    <row r="178" spans="1:7">
      <c r="A178" s="9">
        <f>A177+B178-B177</f>
        <v>26</v>
      </c>
      <c r="B178" s="11">
        <f t="shared" ref="B178" si="77">B177+25</f>
        <v>19225</v>
      </c>
      <c r="C178" s="11" t="str">
        <f t="shared" si="76"/>
        <v>4B19</v>
      </c>
      <c r="D178" s="108"/>
      <c r="E178" s="131"/>
      <c r="F178" s="107"/>
      <c r="G178" s="107"/>
    </row>
    <row r="179" spans="1:7">
      <c r="A179" s="9">
        <f t="shared" ref="A179:A186" si="78">A178+B179-B178</f>
        <v>27</v>
      </c>
      <c r="B179" s="11">
        <f t="shared" ref="B179" si="79">B178+1</f>
        <v>19226</v>
      </c>
      <c r="C179" s="11" t="str">
        <f t="shared" si="76"/>
        <v>4B1A</v>
      </c>
      <c r="D179" s="108"/>
      <c r="E179" s="130" t="s">
        <v>464</v>
      </c>
      <c r="F179" s="105">
        <v>0</v>
      </c>
      <c r="G179" s="105" t="s">
        <v>430</v>
      </c>
    </row>
    <row r="180" spans="1:7">
      <c r="A180" s="9">
        <f t="shared" si="78"/>
        <v>52</v>
      </c>
      <c r="B180" s="11">
        <f t="shared" ref="B180" si="80">B179+25</f>
        <v>19251</v>
      </c>
      <c r="C180" s="11" t="str">
        <f t="shared" si="76"/>
        <v>4B33</v>
      </c>
      <c r="D180" s="108"/>
      <c r="E180" s="131"/>
      <c r="F180" s="107"/>
      <c r="G180" s="107"/>
    </row>
    <row r="181" spans="1:7">
      <c r="A181" s="9">
        <f t="shared" si="78"/>
        <v>53</v>
      </c>
      <c r="B181" s="11">
        <f t="shared" ref="B181" si="81">B180+1</f>
        <v>19252</v>
      </c>
      <c r="C181" s="11" t="str">
        <f t="shared" si="76"/>
        <v>4B34</v>
      </c>
      <c r="D181" s="108"/>
      <c r="E181" s="130" t="s">
        <v>465</v>
      </c>
      <c r="F181" s="105">
        <v>0</v>
      </c>
      <c r="G181" s="105" t="s">
        <v>430</v>
      </c>
    </row>
    <row r="182" spans="1:7">
      <c r="A182" s="9">
        <f t="shared" si="78"/>
        <v>78</v>
      </c>
      <c r="B182" s="11">
        <f t="shared" ref="B182" si="82">B181+25</f>
        <v>19277</v>
      </c>
      <c r="C182" s="11" t="str">
        <f t="shared" si="76"/>
        <v>4B4D</v>
      </c>
      <c r="D182" s="108"/>
      <c r="E182" s="131"/>
      <c r="F182" s="107"/>
      <c r="G182" s="107"/>
    </row>
    <row r="183" spans="1:7">
      <c r="A183" s="9">
        <f t="shared" si="78"/>
        <v>79</v>
      </c>
      <c r="B183" s="11">
        <f>B182+1</f>
        <v>19278</v>
      </c>
      <c r="C183" s="11" t="str">
        <f t="shared" si="76"/>
        <v>4B4E</v>
      </c>
      <c r="D183" s="108"/>
      <c r="E183" s="122" t="s">
        <v>466</v>
      </c>
      <c r="F183" s="105">
        <v>0</v>
      </c>
      <c r="G183" s="105" t="s">
        <v>430</v>
      </c>
    </row>
    <row r="184" spans="1:7">
      <c r="A184" s="9">
        <f t="shared" si="78"/>
        <v>104</v>
      </c>
      <c r="B184" s="11">
        <f t="shared" ref="B184" si="83">B183+25</f>
        <v>19303</v>
      </c>
      <c r="C184" s="11" t="str">
        <f t="shared" si="76"/>
        <v>4B67</v>
      </c>
      <c r="D184" s="108"/>
      <c r="E184" s="123"/>
      <c r="F184" s="107"/>
      <c r="G184" s="107"/>
    </row>
    <row r="185" spans="1:7">
      <c r="A185" s="9">
        <f t="shared" si="78"/>
        <v>105</v>
      </c>
      <c r="B185" s="11">
        <f>B184+1</f>
        <v>19304</v>
      </c>
      <c r="C185" s="11" t="str">
        <f t="shared" si="76"/>
        <v>4B68</v>
      </c>
      <c r="D185" s="108"/>
      <c r="E185" s="122" t="s">
        <v>467</v>
      </c>
      <c r="F185" s="105">
        <v>0</v>
      </c>
      <c r="G185" s="105" t="s">
        <v>430</v>
      </c>
    </row>
    <row r="186" spans="1:7">
      <c r="A186" s="9">
        <f t="shared" si="78"/>
        <v>130</v>
      </c>
      <c r="B186" s="11">
        <f>B185+25</f>
        <v>19329</v>
      </c>
      <c r="C186" s="11" t="str">
        <f t="shared" si="76"/>
        <v>4B81</v>
      </c>
      <c r="D186" s="108"/>
      <c r="E186" s="132"/>
      <c r="F186" s="107"/>
      <c r="G186" s="107"/>
    </row>
    <row r="187" spans="1:7">
      <c r="B187" s="15"/>
      <c r="C187" s="16"/>
      <c r="D187" s="16"/>
      <c r="E187" s="16"/>
      <c r="F187" s="16"/>
      <c r="G187" s="17"/>
    </row>
    <row r="188" spans="1:7">
      <c r="A188" s="9">
        <v>1</v>
      </c>
      <c r="B188" s="11">
        <v>19456</v>
      </c>
      <c r="C188" s="11" t="str">
        <f t="shared" ref="C188:C197" si="84">DEC2HEX(B188,4)</f>
        <v>4C00</v>
      </c>
      <c r="D188" s="108" t="s">
        <v>478</v>
      </c>
      <c r="E188" s="130" t="s">
        <v>463</v>
      </c>
      <c r="F188" s="105">
        <v>0</v>
      </c>
      <c r="G188" s="105" t="s">
        <v>430</v>
      </c>
    </row>
    <row r="189" spans="1:7">
      <c r="A189" s="9">
        <f>A188+B189-B188</f>
        <v>26</v>
      </c>
      <c r="B189" s="11">
        <f>B188+25</f>
        <v>19481</v>
      </c>
      <c r="C189" s="11" t="str">
        <f t="shared" si="84"/>
        <v>4C19</v>
      </c>
      <c r="D189" s="108"/>
      <c r="E189" s="131"/>
      <c r="F189" s="107"/>
      <c r="G189" s="107"/>
    </row>
    <row r="190" spans="1:7">
      <c r="A190" s="9">
        <f t="shared" ref="A190:A197" si="85">A189+B190-B189</f>
        <v>27</v>
      </c>
      <c r="B190" s="11">
        <f>B189+1</f>
        <v>19482</v>
      </c>
      <c r="C190" s="11" t="str">
        <f t="shared" si="84"/>
        <v>4C1A</v>
      </c>
      <c r="D190" s="108"/>
      <c r="E190" s="130" t="s">
        <v>464</v>
      </c>
      <c r="F190" s="105">
        <v>0</v>
      </c>
      <c r="G190" s="105" t="s">
        <v>430</v>
      </c>
    </row>
    <row r="191" spans="1:7">
      <c r="A191" s="9">
        <f t="shared" si="85"/>
        <v>52</v>
      </c>
      <c r="B191" s="11">
        <f t="shared" ref="B191" si="86">B190+25</f>
        <v>19507</v>
      </c>
      <c r="C191" s="11" t="str">
        <f t="shared" si="84"/>
        <v>4C33</v>
      </c>
      <c r="D191" s="108"/>
      <c r="E191" s="131"/>
      <c r="F191" s="107"/>
      <c r="G191" s="107"/>
    </row>
    <row r="192" spans="1:7">
      <c r="A192" s="9">
        <f t="shared" si="85"/>
        <v>53</v>
      </c>
      <c r="B192" s="11">
        <f t="shared" ref="B192" si="87">B191+1</f>
        <v>19508</v>
      </c>
      <c r="C192" s="11" t="str">
        <f t="shared" si="84"/>
        <v>4C34</v>
      </c>
      <c r="D192" s="108"/>
      <c r="E192" s="130" t="s">
        <v>465</v>
      </c>
      <c r="F192" s="105">
        <v>0</v>
      </c>
      <c r="G192" s="105" t="s">
        <v>430</v>
      </c>
    </row>
    <row r="193" spans="1:7">
      <c r="A193" s="9">
        <f t="shared" si="85"/>
        <v>78</v>
      </c>
      <c r="B193" s="11">
        <f t="shared" ref="B193" si="88">B192+25</f>
        <v>19533</v>
      </c>
      <c r="C193" s="11" t="str">
        <f t="shared" si="84"/>
        <v>4C4D</v>
      </c>
      <c r="D193" s="108"/>
      <c r="E193" s="131"/>
      <c r="F193" s="107"/>
      <c r="G193" s="107"/>
    </row>
    <row r="194" spans="1:7">
      <c r="A194" s="9">
        <f t="shared" si="85"/>
        <v>79</v>
      </c>
      <c r="B194" s="11">
        <f>B193+1</f>
        <v>19534</v>
      </c>
      <c r="C194" s="11" t="str">
        <f t="shared" si="84"/>
        <v>4C4E</v>
      </c>
      <c r="D194" s="108"/>
      <c r="E194" s="122" t="s">
        <v>466</v>
      </c>
      <c r="F194" s="105">
        <v>0</v>
      </c>
      <c r="G194" s="105" t="s">
        <v>430</v>
      </c>
    </row>
    <row r="195" spans="1:7">
      <c r="A195" s="9">
        <f t="shared" si="85"/>
        <v>104</v>
      </c>
      <c r="B195" s="11">
        <f>B194+25</f>
        <v>19559</v>
      </c>
      <c r="C195" s="11" t="str">
        <f t="shared" si="84"/>
        <v>4C67</v>
      </c>
      <c r="D195" s="108"/>
      <c r="E195" s="123"/>
      <c r="F195" s="107"/>
      <c r="G195" s="107"/>
    </row>
    <row r="196" spans="1:7">
      <c r="A196" s="9">
        <f t="shared" si="85"/>
        <v>105</v>
      </c>
      <c r="B196" s="11">
        <f>B195+1</f>
        <v>19560</v>
      </c>
      <c r="C196" s="11" t="str">
        <f t="shared" si="84"/>
        <v>4C68</v>
      </c>
      <c r="D196" s="108"/>
      <c r="E196" s="122" t="s">
        <v>467</v>
      </c>
      <c r="F196" s="105">
        <v>0</v>
      </c>
      <c r="G196" s="105" t="s">
        <v>430</v>
      </c>
    </row>
    <row r="197" spans="1:7">
      <c r="A197" s="9">
        <f t="shared" si="85"/>
        <v>130</v>
      </c>
      <c r="B197" s="11">
        <f>B196+25</f>
        <v>19585</v>
      </c>
      <c r="C197" s="11" t="str">
        <f t="shared" si="84"/>
        <v>4C81</v>
      </c>
      <c r="D197" s="108"/>
      <c r="E197" s="132"/>
      <c r="F197" s="107"/>
      <c r="G197" s="107"/>
    </row>
    <row r="198" spans="1:7" ht="44.25" customHeight="1">
      <c r="B198" s="102" t="s">
        <v>479</v>
      </c>
      <c r="C198" s="103"/>
      <c r="D198" s="103"/>
      <c r="E198" s="103"/>
      <c r="F198" s="103"/>
      <c r="G198" s="104"/>
    </row>
  </sheetData>
  <mergeCells count="285">
    <mergeCell ref="G185:G186"/>
    <mergeCell ref="G188:G189"/>
    <mergeCell ref="G190:G191"/>
    <mergeCell ref="G192:G193"/>
    <mergeCell ref="G194:G195"/>
    <mergeCell ref="G196:G197"/>
    <mergeCell ref="G166:G167"/>
    <mergeCell ref="G168:G169"/>
    <mergeCell ref="G170:G171"/>
    <mergeCell ref="G172:G173"/>
    <mergeCell ref="G174:G175"/>
    <mergeCell ref="G177:G178"/>
    <mergeCell ref="G179:G180"/>
    <mergeCell ref="G181:G182"/>
    <mergeCell ref="G183:G184"/>
    <mergeCell ref="G146:G147"/>
    <mergeCell ref="G148:G149"/>
    <mergeCell ref="G150:G151"/>
    <mergeCell ref="G152:G153"/>
    <mergeCell ref="G155:G156"/>
    <mergeCell ref="G157:G158"/>
    <mergeCell ref="G159:G160"/>
    <mergeCell ref="G161:G162"/>
    <mergeCell ref="G163:G164"/>
    <mergeCell ref="G126:G127"/>
    <mergeCell ref="G128:G129"/>
    <mergeCell ref="G130:G131"/>
    <mergeCell ref="G133:G134"/>
    <mergeCell ref="G135:G136"/>
    <mergeCell ref="G137:G138"/>
    <mergeCell ref="G139:G140"/>
    <mergeCell ref="G141:G142"/>
    <mergeCell ref="G144:G145"/>
    <mergeCell ref="G106:G107"/>
    <mergeCell ref="G108:G109"/>
    <mergeCell ref="G111:G112"/>
    <mergeCell ref="G113:G114"/>
    <mergeCell ref="G115:G116"/>
    <mergeCell ref="G117:G118"/>
    <mergeCell ref="G119:G120"/>
    <mergeCell ref="G122:G123"/>
    <mergeCell ref="G124:G125"/>
    <mergeCell ref="G86:G87"/>
    <mergeCell ref="G89:G90"/>
    <mergeCell ref="G91:G92"/>
    <mergeCell ref="G93:G94"/>
    <mergeCell ref="G95:G96"/>
    <mergeCell ref="G97:G98"/>
    <mergeCell ref="G100:G101"/>
    <mergeCell ref="G102:G103"/>
    <mergeCell ref="G104:G105"/>
    <mergeCell ref="G67:G68"/>
    <mergeCell ref="G69:G70"/>
    <mergeCell ref="G71:G72"/>
    <mergeCell ref="G73:G74"/>
    <mergeCell ref="G75:G76"/>
    <mergeCell ref="G78:G79"/>
    <mergeCell ref="G80:G81"/>
    <mergeCell ref="G82:G83"/>
    <mergeCell ref="G84:G85"/>
    <mergeCell ref="G43:G44"/>
    <mergeCell ref="G45:G46"/>
    <mergeCell ref="G47:G48"/>
    <mergeCell ref="G49:G50"/>
    <mergeCell ref="G51:G52"/>
    <mergeCell ref="G53:G54"/>
    <mergeCell ref="G55:G56"/>
    <mergeCell ref="G57:G58"/>
    <mergeCell ref="G59:G60"/>
    <mergeCell ref="F190:F191"/>
    <mergeCell ref="F192:F193"/>
    <mergeCell ref="F194:F195"/>
    <mergeCell ref="F196:F197"/>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F170:F171"/>
    <mergeCell ref="F172:F173"/>
    <mergeCell ref="F174:F175"/>
    <mergeCell ref="F177:F178"/>
    <mergeCell ref="F179:F180"/>
    <mergeCell ref="F181:F182"/>
    <mergeCell ref="F183:F184"/>
    <mergeCell ref="F185:F186"/>
    <mergeCell ref="F188:F189"/>
    <mergeCell ref="F150:F151"/>
    <mergeCell ref="F152:F153"/>
    <mergeCell ref="F155:F156"/>
    <mergeCell ref="F157:F158"/>
    <mergeCell ref="F159:F160"/>
    <mergeCell ref="F161:F162"/>
    <mergeCell ref="F163:F164"/>
    <mergeCell ref="F166:F167"/>
    <mergeCell ref="F168:F169"/>
    <mergeCell ref="F130:F131"/>
    <mergeCell ref="F133:F134"/>
    <mergeCell ref="F135:F136"/>
    <mergeCell ref="F137:F138"/>
    <mergeCell ref="F139:F140"/>
    <mergeCell ref="F141:F142"/>
    <mergeCell ref="F144:F145"/>
    <mergeCell ref="F146:F147"/>
    <mergeCell ref="F148:F149"/>
    <mergeCell ref="F111:F112"/>
    <mergeCell ref="F113:F114"/>
    <mergeCell ref="F115:F116"/>
    <mergeCell ref="F117:F118"/>
    <mergeCell ref="F119:F120"/>
    <mergeCell ref="F122:F123"/>
    <mergeCell ref="F124:F125"/>
    <mergeCell ref="F126:F127"/>
    <mergeCell ref="F128:F129"/>
    <mergeCell ref="F91:F92"/>
    <mergeCell ref="F93:F94"/>
    <mergeCell ref="F95:F96"/>
    <mergeCell ref="F97:F98"/>
    <mergeCell ref="F100:F101"/>
    <mergeCell ref="F102:F103"/>
    <mergeCell ref="F104:F105"/>
    <mergeCell ref="F106:F107"/>
    <mergeCell ref="F108:F109"/>
    <mergeCell ref="F71:F72"/>
    <mergeCell ref="F73:F74"/>
    <mergeCell ref="F75:F76"/>
    <mergeCell ref="F78:F79"/>
    <mergeCell ref="F80:F81"/>
    <mergeCell ref="F82:F83"/>
    <mergeCell ref="F84:F85"/>
    <mergeCell ref="F86:F87"/>
    <mergeCell ref="F89:F90"/>
    <mergeCell ref="F47:F48"/>
    <mergeCell ref="F49:F50"/>
    <mergeCell ref="F51:F52"/>
    <mergeCell ref="F53:F54"/>
    <mergeCell ref="F55:F56"/>
    <mergeCell ref="F57:F58"/>
    <mergeCell ref="F59:F60"/>
    <mergeCell ref="F67:F68"/>
    <mergeCell ref="F69:F70"/>
    <mergeCell ref="E194:E195"/>
    <mergeCell ref="E196:E197"/>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E174:E175"/>
    <mergeCell ref="E177:E178"/>
    <mergeCell ref="E179:E180"/>
    <mergeCell ref="E181:E182"/>
    <mergeCell ref="E183:E184"/>
    <mergeCell ref="E185:E186"/>
    <mergeCell ref="E188:E189"/>
    <mergeCell ref="E190:E191"/>
    <mergeCell ref="E192:E193"/>
    <mergeCell ref="E155:E156"/>
    <mergeCell ref="E157:E158"/>
    <mergeCell ref="E159:E160"/>
    <mergeCell ref="E161:E162"/>
    <mergeCell ref="E163:E164"/>
    <mergeCell ref="E166:E167"/>
    <mergeCell ref="E168:E169"/>
    <mergeCell ref="E170:E171"/>
    <mergeCell ref="E172:E173"/>
    <mergeCell ref="E135:E136"/>
    <mergeCell ref="E137:E138"/>
    <mergeCell ref="E139:E140"/>
    <mergeCell ref="E141:E142"/>
    <mergeCell ref="E144:E145"/>
    <mergeCell ref="E146:E147"/>
    <mergeCell ref="E148:E149"/>
    <mergeCell ref="E150:E151"/>
    <mergeCell ref="E152:E153"/>
    <mergeCell ref="E115:E116"/>
    <mergeCell ref="E117:E118"/>
    <mergeCell ref="E119:E120"/>
    <mergeCell ref="E122:E123"/>
    <mergeCell ref="E124:E125"/>
    <mergeCell ref="E126:E127"/>
    <mergeCell ref="E128:E129"/>
    <mergeCell ref="E130:E131"/>
    <mergeCell ref="E133:E134"/>
    <mergeCell ref="E95:E96"/>
    <mergeCell ref="E97:E98"/>
    <mergeCell ref="E100:E101"/>
    <mergeCell ref="E102:E103"/>
    <mergeCell ref="E104:E105"/>
    <mergeCell ref="E106:E107"/>
    <mergeCell ref="E108:E109"/>
    <mergeCell ref="E111:E112"/>
    <mergeCell ref="E113:E114"/>
    <mergeCell ref="E75:E76"/>
    <mergeCell ref="E78:E79"/>
    <mergeCell ref="E80:E81"/>
    <mergeCell ref="E82:E83"/>
    <mergeCell ref="E84:E85"/>
    <mergeCell ref="E86:E87"/>
    <mergeCell ref="E89:E90"/>
    <mergeCell ref="E91:E92"/>
    <mergeCell ref="E93:E94"/>
    <mergeCell ref="E51:E52"/>
    <mergeCell ref="E53:E54"/>
    <mergeCell ref="E55:E56"/>
    <mergeCell ref="E57:E58"/>
    <mergeCell ref="E59:E60"/>
    <mergeCell ref="E67:E68"/>
    <mergeCell ref="E69:E70"/>
    <mergeCell ref="E71:E72"/>
    <mergeCell ref="E73:E74"/>
    <mergeCell ref="E33:E34"/>
    <mergeCell ref="E35:E36"/>
    <mergeCell ref="E37:E38"/>
    <mergeCell ref="E39:E40"/>
    <mergeCell ref="E41:E42"/>
    <mergeCell ref="E43:E44"/>
    <mergeCell ref="E45:E46"/>
    <mergeCell ref="E47:E48"/>
    <mergeCell ref="E49:E50"/>
    <mergeCell ref="E15:E16"/>
    <mergeCell ref="E17:E18"/>
    <mergeCell ref="E19:E20"/>
    <mergeCell ref="E21:E22"/>
    <mergeCell ref="E23:E24"/>
    <mergeCell ref="E25:E26"/>
    <mergeCell ref="E27:E28"/>
    <mergeCell ref="E29:E30"/>
    <mergeCell ref="E31:E32"/>
    <mergeCell ref="B1:G1"/>
    <mergeCell ref="B61:G61"/>
    <mergeCell ref="B65:G65"/>
    <mergeCell ref="B198:G198"/>
    <mergeCell ref="D3:D28"/>
    <mergeCell ref="D29:D60"/>
    <mergeCell ref="D67:D76"/>
    <mergeCell ref="D78:D87"/>
    <mergeCell ref="D89:D98"/>
    <mergeCell ref="D100:D109"/>
    <mergeCell ref="D111:D120"/>
    <mergeCell ref="D122:D131"/>
    <mergeCell ref="D133:D142"/>
    <mergeCell ref="D144:D153"/>
    <mergeCell ref="D155:D164"/>
    <mergeCell ref="D166:D175"/>
    <mergeCell ref="D177:D186"/>
    <mergeCell ref="D188:D197"/>
    <mergeCell ref="E3:E4"/>
    <mergeCell ref="E5:E6"/>
    <mergeCell ref="E7:E8"/>
    <mergeCell ref="E9:E10"/>
    <mergeCell ref="E11:E12"/>
    <mergeCell ref="E13:E14"/>
  </mergeCells>
  <phoneticPr fontId="26" type="noConversion"/>
  <pageMargins left="0.69930555555555596" right="0.69930555555555596"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
  <sheetViews>
    <sheetView workbookViewId="0">
      <selection activeCell="B17" sqref="B17"/>
    </sheetView>
  </sheetViews>
  <sheetFormatPr defaultColWidth="9" defaultRowHeight="13.5"/>
  <cols>
    <col min="1" max="1" width="42.125" customWidth="1"/>
    <col min="2" max="2" width="32.75" customWidth="1"/>
    <col min="3" max="3" width="12.625" customWidth="1"/>
  </cols>
  <sheetData>
    <row r="1" spans="1:3" s="1" customFormat="1" ht="24.95" customHeight="1">
      <c r="A1" s="133" t="s">
        <v>480</v>
      </c>
      <c r="B1" s="133"/>
      <c r="C1" s="134"/>
    </row>
    <row r="2" spans="1:3" ht="24.95" customHeight="1">
      <c r="A2" s="2" t="s">
        <v>481</v>
      </c>
      <c r="B2" s="2" t="s">
        <v>482</v>
      </c>
      <c r="C2" s="2" t="s">
        <v>483</v>
      </c>
    </row>
    <row r="3" spans="1:3">
      <c r="A3" s="3" t="s">
        <v>484</v>
      </c>
      <c r="B3" s="3" t="s">
        <v>485</v>
      </c>
      <c r="C3" s="4" t="s">
        <v>486</v>
      </c>
    </row>
    <row r="4" spans="1:3">
      <c r="A4" s="3" t="s">
        <v>487</v>
      </c>
      <c r="B4" s="3" t="s">
        <v>488</v>
      </c>
      <c r="C4" s="4" t="s">
        <v>489</v>
      </c>
    </row>
    <row r="5" spans="1:3">
      <c r="A5" s="3" t="s">
        <v>490</v>
      </c>
      <c r="B5" s="3" t="s">
        <v>491</v>
      </c>
      <c r="C5" s="4" t="s">
        <v>492</v>
      </c>
    </row>
    <row r="6" spans="1:3">
      <c r="A6" s="3" t="s">
        <v>493</v>
      </c>
      <c r="B6" s="3" t="s">
        <v>494</v>
      </c>
      <c r="C6" s="4" t="s">
        <v>495</v>
      </c>
    </row>
    <row r="7" spans="1:3">
      <c r="A7" s="3" t="s">
        <v>496</v>
      </c>
      <c r="B7" s="3" t="s">
        <v>497</v>
      </c>
      <c r="C7" s="4" t="s">
        <v>498</v>
      </c>
    </row>
    <row r="8" spans="1:3">
      <c r="A8" s="3" t="s">
        <v>499</v>
      </c>
      <c r="B8" s="3" t="s">
        <v>500</v>
      </c>
      <c r="C8" s="4"/>
    </row>
    <row r="9" spans="1:3">
      <c r="A9" s="3" t="s">
        <v>501</v>
      </c>
      <c r="B9" s="3" t="s">
        <v>502</v>
      </c>
      <c r="C9" s="4" t="s">
        <v>503</v>
      </c>
    </row>
    <row r="10" spans="1:3" ht="25.5">
      <c r="A10" s="5" t="s">
        <v>504</v>
      </c>
      <c r="B10" s="3" t="s">
        <v>505</v>
      </c>
      <c r="C10" s="4"/>
    </row>
    <row r="11" spans="1:3">
      <c r="A11" s="3" t="s">
        <v>506</v>
      </c>
      <c r="B11" s="3" t="s">
        <v>507</v>
      </c>
      <c r="C11" s="4"/>
    </row>
    <row r="12" spans="1:3">
      <c r="A12" s="6" t="s">
        <v>508</v>
      </c>
      <c r="B12" s="3" t="s">
        <v>509</v>
      </c>
      <c r="C12" s="4" t="s">
        <v>510</v>
      </c>
    </row>
    <row r="13" spans="1:3">
      <c r="C13" s="7"/>
    </row>
  </sheetData>
  <mergeCells count="1">
    <mergeCell ref="A1:C1"/>
  </mergeCells>
  <phoneticPr fontId="26"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DI  DO</vt:lpstr>
      <vt:lpstr> Zone 1XXX</vt:lpstr>
      <vt:lpstr>Zone 2XXX</vt:lpstr>
      <vt:lpstr> Zone 3XXX</vt:lpstr>
      <vt:lpstr>Zone 4XXX</vt:lpstr>
      <vt:lpstr>Formulas</vt:lpstr>
      <vt:lpstr>'Zone 2XXX'!Print_Area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dcterms:created xsi:type="dcterms:W3CDTF">2006-09-13T11:21:00Z</dcterms:created>
  <dcterms:modified xsi:type="dcterms:W3CDTF">2018-11-15T06:07:49Z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